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00" tabRatio="793" activeTab="2"/>
  </bookViews>
  <sheets>
    <sheet name="Паспорт" sheetId="1" r:id="rId1"/>
    <sheet name="Приложение 1" sheetId="2" r:id="rId2"/>
    <sheet name="Приложение 2" sheetId="3" r:id="rId3"/>
  </sheets>
  <definedNames>
    <definedName name="sub_15001" localSheetId="2">'Приложение 2'!#REF!</definedName>
    <definedName name="_xlnm.Print_Titles" localSheetId="1">'Приложение 1'!$7:$8</definedName>
    <definedName name="_xlnm.Print_Titles" localSheetId="2">'Приложение 2'!$7:$9</definedName>
  </definedNames>
  <calcPr fullCalcOnLoad="1" refMode="R1C1"/>
</workbook>
</file>

<file path=xl/sharedStrings.xml><?xml version="1.0" encoding="utf-8"?>
<sst xmlns="http://schemas.openxmlformats.org/spreadsheetml/2006/main" count="160" uniqueCount="87">
  <si>
    <t>Всего</t>
  </si>
  <si>
    <t>Задачи, направленные на достижение цели</t>
  </si>
  <si>
    <t>Количественные и/или качественные целевые показатели, характеризующие достижение целей и решение задач</t>
  </si>
  <si>
    <t>Годы реализации</t>
  </si>
  <si>
    <t>Оценка расходов (тыс. руб. )</t>
  </si>
  <si>
    <t>Федеральный бюджет</t>
  </si>
  <si>
    <t>Областной бюджет</t>
  </si>
  <si>
    <t>Бюджет поселений</t>
  </si>
  <si>
    <t>ИТОГО</t>
  </si>
  <si>
    <t xml:space="preserve">Год реализации </t>
  </si>
  <si>
    <t>Планируемое значение показателя</t>
  </si>
  <si>
    <t>Базовое значение показателя (показатель 2021 года)</t>
  </si>
  <si>
    <t>Наименование муниципальной программы/структурного элемента/направления расходования средств</t>
  </si>
  <si>
    <t>Бюджет муници- пального района</t>
  </si>
  <si>
    <t>Иные источники</t>
  </si>
  <si>
    <t xml:space="preserve"> </t>
  </si>
  <si>
    <t>Ответственный исполнитель, участник, соисполнитель</t>
  </si>
  <si>
    <t>Сроки реализации муниципальной программы</t>
  </si>
  <si>
    <t>Ответственный исполнитель муниципальной программы</t>
  </si>
  <si>
    <t>Участники (соисполнители) муниципальной программы</t>
  </si>
  <si>
    <t>Цель муниципальной программы</t>
  </si>
  <si>
    <t>Задачи муниципальной программы</t>
  </si>
  <si>
    <t>Ожидаемые (конечные) результаты реализации муниципальной программы</t>
  </si>
  <si>
    <t>Подпрограммы муниципальной программы</t>
  </si>
  <si>
    <t>Проекты, реализуемые в рамках муниципальной программы</t>
  </si>
  <si>
    <t>Год реализации</t>
  </si>
  <si>
    <t>Всего:</t>
  </si>
  <si>
    <t>ИТОГО:</t>
  </si>
  <si>
    <t>ПАСПОРТ</t>
  </si>
  <si>
    <t>Сведения о показателях (индикаторах )муниципальной программы</t>
  </si>
  <si>
    <t>тыс.руб.</t>
  </si>
  <si>
    <t>муниципальной программы</t>
  </si>
  <si>
    <t>Муниципальная программа реализуется в 2022-2024 годах &lt;1&gt;</t>
  </si>
  <si>
    <t>Реализация проектов предусмотрена</t>
  </si>
  <si>
    <t xml:space="preserve">Если проектов и мероприятий, направленных на достижение целей, нет, то пишем: </t>
  </si>
  <si>
    <t>Финансовое обеспечение муниципальной программы - всего, в том числе по годам реализации, (тыс.руб.)</t>
  </si>
  <si>
    <t>НЕ ЗАПОЛНЯЕМ</t>
  </si>
  <si>
    <t>2022 год</t>
  </si>
  <si>
    <t>2023 год</t>
  </si>
  <si>
    <t>2024 год</t>
  </si>
  <si>
    <t>Размер налоговых расходов, направленных на достижение цели муниципальной программы, - всего, в том числе по годам реализации, (тыс.руб.)</t>
  </si>
  <si>
    <t>Налоговые расходы не предусмотрены</t>
  </si>
  <si>
    <t>https://kingisepplo.ru/index.php/spisok-materialov-kategorii/112-dokumenty/munitsipalnye-programmy/149-munitsipalnye-programmy-gorod</t>
  </si>
  <si>
    <t>шт.</t>
  </si>
  <si>
    <t>"Управление муниципальной собственностью и земельными ресурсами Кингисеппского городского поселения"</t>
  </si>
  <si>
    <t>МО «Кингисеппское городское поселение»</t>
  </si>
  <si>
    <t>Повышение эффективности управления и распоряжения муниципальной собственностью и земельными ресурсами Кингисеппского городского поселения</t>
  </si>
  <si>
    <t>&lt;1&gt; Срок начала реализации муниципальной программы - 1 января 2014 года: Постановление администрации МО «Кингисеппский муниципальный район» от 08.11.2013г. №2998 «Об утверждении муниципальной программы Управление муниципальной собственностью и земельными ресурсами Кингисеппского городского поселения» (с изменениями) в предыдущей редакции</t>
  </si>
  <si>
    <t>Реализация подпрограмм не предусмотрена</t>
  </si>
  <si>
    <r>
      <rPr>
        <u val="single"/>
        <sz val="12"/>
        <rFont val="Times New Roman"/>
        <family val="1"/>
      </rPr>
      <t xml:space="preserve"> Показатель 2.</t>
    </r>
    <r>
      <rPr>
        <sz val="12"/>
        <rFont val="Times New Roman"/>
        <family val="1"/>
      </rPr>
      <t xml:space="preserve"> Начисление платы за наем жилых помещений </t>
    </r>
  </si>
  <si>
    <r>
      <rPr>
        <u val="single"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. Управление и распоряжение муниципальным имуществом (оценка годовой арендной платы объектов недвижимого фонда собственности; проведение технической инвентаризации и изготовление технических планов; оценка по проведению определения рыночной цены муниципального имущества по программе приватизации
</t>
    </r>
  </si>
  <si>
    <r>
      <rPr>
        <u val="single"/>
        <sz val="12"/>
        <rFont val="Times New Roman"/>
        <family val="1"/>
      </rPr>
      <t>Показатель 3.</t>
    </r>
    <r>
      <rPr>
        <sz val="12"/>
        <rFont val="Times New Roman"/>
        <family val="1"/>
      </rPr>
      <t xml:space="preserve"> Ремонт и содержание нежилого помещения по адресу: г.Кингисепп, Крикковское шоссе, д.2</t>
    </r>
  </si>
  <si>
    <r>
      <rPr>
        <u val="single"/>
        <sz val="12"/>
        <rFont val="Times New Roman"/>
        <family val="1"/>
      </rPr>
      <t>Показатель 1.</t>
    </r>
    <r>
      <rPr>
        <sz val="12"/>
        <rFont val="Times New Roman"/>
        <family val="1"/>
      </rPr>
      <t>Выполнение кадастровых работ и постановка на кадастровый учет земельных участков</t>
    </r>
  </si>
  <si>
    <r>
      <rPr>
        <u val="single"/>
        <sz val="13"/>
        <rFont val="Times New Roman"/>
        <family val="1"/>
      </rPr>
      <t>Задача 2.</t>
    </r>
    <r>
      <rPr>
        <sz val="13"/>
        <rFont val="Times New Roman"/>
        <family val="1"/>
      </rPr>
      <t xml:space="preserve"> Распоряжение земельными ресурсами Кингисеппского городского поселения.</t>
    </r>
  </si>
  <si>
    <r>
      <rPr>
        <u val="single"/>
        <sz val="12"/>
        <rFont val="Times New Roman"/>
        <family val="1"/>
      </rPr>
      <t>Показатель 4.</t>
    </r>
    <r>
      <rPr>
        <sz val="12"/>
        <rFont val="Times New Roman"/>
        <family val="1"/>
      </rPr>
      <t xml:space="preserve"> Взносы на капитальный ремонт объектов недвижимого имущества в жилых домах, находящихся в собственности МО "Кингисеппское городское поселение"</t>
    </r>
  </si>
  <si>
    <r>
      <rPr>
        <u val="single"/>
        <sz val="12"/>
        <rFont val="Times New Roman"/>
        <family val="1"/>
      </rPr>
      <t>Показатель 5.</t>
    </r>
    <r>
      <rPr>
        <sz val="12"/>
        <rFont val="Times New Roman"/>
        <family val="1"/>
      </rPr>
      <t xml:space="preserve"> Взносы на капитальный ремонт муниципальных квартир, расположенных на территории МО "Кингисеппское городское поселение"</t>
    </r>
  </si>
  <si>
    <r>
      <rPr>
        <u val="single"/>
        <sz val="12"/>
        <rFont val="Times New Roman"/>
        <family val="1"/>
      </rPr>
      <t>Показатель 6.</t>
    </r>
    <r>
      <rPr>
        <sz val="12"/>
        <rFont val="Times New Roman"/>
        <family val="1"/>
      </rPr>
      <t xml:space="preserve"> Проведение обследования многоквартирных жилых домов на предмет аварийности</t>
    </r>
  </si>
  <si>
    <r>
      <rPr>
        <u val="single"/>
        <sz val="13"/>
        <rFont val="Times New Roman"/>
        <family val="1"/>
      </rPr>
      <t>Задача 3.</t>
    </r>
    <r>
      <rPr>
        <sz val="13"/>
        <rFont val="Times New Roman"/>
        <family val="1"/>
      </rPr>
      <t xml:space="preserve"> Устойчивое развитие территории Кингисеппского городского поселения</t>
    </r>
  </si>
  <si>
    <r>
      <rPr>
        <u val="single"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 Выполнение инженрно-геодезических изысканий земельных участков части территории МО "Кингисеппское городское поселение"</t>
    </r>
  </si>
  <si>
    <t>Показатель 2.  Разработка проектов межевания территорий кадастровых кварталов</t>
  </si>
  <si>
    <t>Показатель 3.  Выполнение работ по подготовке документов, содержащих графическое и текстовое описание местоположения границ г.Кингисеппа,перечень координат характерных точек этих зон в системе координат, с целью внесения сведений о границах в ЕГРН</t>
  </si>
  <si>
    <t>Задача 1.  Совершенствование системы учета объектов муниципальной собственности муниципального образования.                                                                                                                   Задача 2. Распоряжение земельными ресурсами Кингисеппского городского поселения.
Задача 3.  Устойчивое развитие территории Кингисеппского городского поселения</t>
  </si>
  <si>
    <t>КУМИ</t>
  </si>
  <si>
    <t xml:space="preserve">Комплекс процессных мероприятий </t>
  </si>
  <si>
    <t>Муниципальная программа муниципального образования "Кингисеппское городское поселение" "Управление муниципальной собственностью и земельными ресурсами Кингисеппского городского поселения"</t>
  </si>
  <si>
    <t>«Управление муниципальной собственностью и земельными ресурсами Кингисеппского городского поселения»</t>
  </si>
  <si>
    <t>Комплекс процессных мероприятий "Управление муниципальной собственностью и земельными ресурсами Кингисеппского городского поселения"</t>
  </si>
  <si>
    <t>Мероприятия по землеустройству и землепользованию</t>
  </si>
  <si>
    <t>Управление и распоряжение муниципальным имуществом</t>
  </si>
  <si>
    <t>Взносы на капитальный ремонт муниципального жилищного фонда</t>
  </si>
  <si>
    <t>Расходы на ремонт и содержание объектов собственности</t>
  </si>
  <si>
    <t>Проведение обследования многоквартирных жилых домов на предмет аврийности</t>
  </si>
  <si>
    <t>МКУ "КЖЦ"</t>
  </si>
  <si>
    <t>Комплекс процессных мероприятий «Устойчивое развитие территории Кингисеппского городского поселения"</t>
  </si>
  <si>
    <t>Территориальное планирование</t>
  </si>
  <si>
    <t>проект</t>
  </si>
  <si>
    <t>Един. измер.</t>
  </si>
  <si>
    <r>
      <t xml:space="preserve">Увеличение доходов от использования муниципального имущества;  Повышение достоверности сведений о муниципальном имуществе; </t>
    </r>
    <r>
      <rPr>
        <sz val="14"/>
        <color indexed="8"/>
        <rFont val="Times New Roman"/>
        <family val="1"/>
      </rPr>
      <t>Поддержка развития малого и среднего предпринимательства;  Привлечение эффективных арендаторов и собственников.</t>
    </r>
  </si>
  <si>
    <t xml:space="preserve">Финансовое обеспечение муниципальной программы (План реализации) </t>
  </si>
  <si>
    <t>х</t>
  </si>
  <si>
    <t>Приложение 1 к муниципальной программе "Управление муниципальной собственностью и земельными ресурсами Кингисеппского городского поселения"</t>
  </si>
  <si>
    <t>Приложение № 2 к муниципальной программе "Управление муниципальной собственностью и земельными ресурсами Кингисеппского городского поселения"</t>
  </si>
  <si>
    <r>
      <rPr>
        <u val="single"/>
        <sz val="13"/>
        <rFont val="Times New Roman"/>
        <family val="1"/>
      </rPr>
      <t>Задача 1.</t>
    </r>
    <r>
      <rPr>
        <sz val="13"/>
        <rFont val="Times New Roman"/>
        <family val="1"/>
      </rPr>
      <t xml:space="preserve"> Совершенствование системы учета объектов муниципальной собственности муниципального образования.
</t>
    </r>
  </si>
  <si>
    <t>Администрация МО «Кингисеппский муниципальный район» (отраслевые комитеты: Комитет по управлению  имуществом МО «Кингисеппский муниципальный район)</t>
  </si>
  <si>
    <t>Комитет архитектуры и градостроительства</t>
  </si>
  <si>
    <t>Соисполнители: Администрация МО «Кингисеппский муниципальный район» (отраслевые комитеты: Комитет архитектуры и градостроительства, КУМИ), МКУ "Кингисеппский жилищный центр"</t>
  </si>
  <si>
    <t>УТВЕРЖДЕНО
постановлением администрации
МО «Кингисеппский муниципальный
район»
от 08.11.2013 года № 2998
(в редакции постановления администрации
МО «Кингисеппский муниципальный район»
от 17.02.2022 года № 312
(приложение)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</si>
</sst>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#,##0.0_ ;\-#,##0.0\ "/>
    <numFmt numFmtId="180" formatCode="0.0"/>
    <numFmt numFmtId="181" formatCode="_-* #,##0.0\ _₽_-;\-* #,##0.0\ _₽_-;_-* &quot;-&quot;??\ _₽_-;_-@_-"/>
    <numFmt numFmtId="182" formatCode="#,##0.0\ _₽"/>
    <numFmt numFmtId="183" formatCode="#,##0.0\ _₽;\-#,##0.0\ _₽"/>
    <numFmt numFmtId="184" formatCode="#,##0.00\ &quot;₽&quot;"/>
    <numFmt numFmtId="185" formatCode="[$-FC19]d\ mmmm\ yyyy\ &quot;г.&quot;"/>
    <numFmt numFmtId="186" formatCode="0.0%"/>
    <numFmt numFmtId="187" formatCode="#,##0\ _₽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3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b/>
      <sz val="2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C00000"/>
      <name val="Times New Roman"/>
      <family val="1"/>
    </font>
    <font>
      <b/>
      <sz val="2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0" fillId="0" borderId="0" xfId="54" applyFont="1" applyFill="1">
      <alignment/>
      <protection/>
    </xf>
    <xf numFmtId="0" fontId="60" fillId="0" borderId="0" xfId="54" applyFont="1">
      <alignment/>
      <protection/>
    </xf>
    <xf numFmtId="0" fontId="60" fillId="0" borderId="10" xfId="54" applyFont="1" applyFill="1" applyBorder="1" applyAlignment="1">
      <alignment vertical="center" wrapText="1"/>
      <protection/>
    </xf>
    <xf numFmtId="0" fontId="60" fillId="0" borderId="11" xfId="54" applyFont="1" applyFill="1" applyBorder="1" applyAlignment="1">
      <alignment horizontal="left" vertical="center" wrapText="1"/>
      <protection/>
    </xf>
    <xf numFmtId="0" fontId="61" fillId="0" borderId="0" xfId="54" applyFont="1" applyAlignment="1">
      <alignment horizontal="left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62" fillId="0" borderId="0" xfId="54" applyFont="1">
      <alignment/>
      <protection/>
    </xf>
    <xf numFmtId="0" fontId="14" fillId="0" borderId="10" xfId="54" applyFont="1" applyFill="1" applyBorder="1" applyAlignment="1">
      <alignment horizontal="justify" vertical="center" wrapText="1"/>
      <protection/>
    </xf>
    <xf numFmtId="181" fontId="14" fillId="0" borderId="10" xfId="64" applyNumberFormat="1" applyFont="1" applyFill="1" applyBorder="1" applyAlignment="1">
      <alignment/>
    </xf>
    <xf numFmtId="0" fontId="15" fillId="0" borderId="10" xfId="54" applyFont="1" applyFill="1" applyBorder="1" applyAlignment="1">
      <alignment horizontal="justify" vertical="center" wrapText="1"/>
      <protection/>
    </xf>
    <xf numFmtId="181" fontId="15" fillId="0" borderId="10" xfId="64" applyNumberFormat="1" applyFont="1" applyFill="1" applyBorder="1" applyAlignment="1">
      <alignment/>
    </xf>
    <xf numFmtId="0" fontId="47" fillId="0" borderId="0" xfId="43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182" fontId="4" fillId="0" borderId="10" xfId="65" applyNumberFormat="1" applyFont="1" applyFill="1" applyBorder="1" applyAlignment="1">
      <alignment horizontal="center" vertical="center" wrapText="1"/>
    </xf>
    <xf numFmtId="182" fontId="4" fillId="33" borderId="10" xfId="65" applyNumberFormat="1" applyFont="1" applyFill="1" applyBorder="1" applyAlignment="1">
      <alignment horizontal="center" vertical="center" wrapText="1"/>
    </xf>
    <xf numFmtId="182" fontId="4" fillId="34" borderId="10" xfId="65" applyNumberFormat="1" applyFont="1" applyFill="1" applyBorder="1" applyAlignment="1">
      <alignment horizontal="center" vertical="center" wrapText="1"/>
    </xf>
    <xf numFmtId="182" fontId="1" fillId="0" borderId="10" xfId="65" applyNumberFormat="1" applyFont="1" applyFill="1" applyBorder="1" applyAlignment="1">
      <alignment horizontal="center" vertical="center" wrapText="1"/>
    </xf>
    <xf numFmtId="182" fontId="1" fillId="33" borderId="10" xfId="65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83" fontId="4" fillId="33" borderId="10" xfId="65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77" fontId="6" fillId="33" borderId="12" xfId="65" applyNumberFormat="1" applyFont="1" applyFill="1" applyBorder="1" applyAlignment="1">
      <alignment horizontal="center" vertical="center" wrapText="1"/>
    </xf>
    <xf numFmtId="177" fontId="1" fillId="33" borderId="12" xfId="65" applyNumberFormat="1" applyFont="1" applyFill="1" applyBorder="1" applyAlignment="1">
      <alignment horizontal="center" vertical="center" wrapText="1"/>
    </xf>
    <xf numFmtId="177" fontId="1" fillId="33" borderId="13" xfId="65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justify" vertical="center"/>
      <protection/>
    </xf>
    <xf numFmtId="181" fontId="14" fillId="0" borderId="10" xfId="64" applyNumberFormat="1" applyFont="1" applyFill="1" applyBorder="1" applyAlignment="1">
      <alignment/>
    </xf>
    <xf numFmtId="0" fontId="9" fillId="0" borderId="10" xfId="59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182" fontId="19" fillId="34" borderId="10" xfId="65" applyNumberFormat="1" applyFont="1" applyFill="1" applyBorder="1" applyAlignment="1">
      <alignment horizontal="center" vertical="center" wrapText="1"/>
    </xf>
    <xf numFmtId="0" fontId="60" fillId="0" borderId="0" xfId="54" applyFont="1" applyFill="1" applyAlignment="1">
      <alignment horizontal="right" wrapText="1"/>
      <protection/>
    </xf>
    <xf numFmtId="0" fontId="60" fillId="0" borderId="14" xfId="54" applyFont="1" applyFill="1" applyBorder="1" applyAlignment="1">
      <alignment horizontal="left" vertical="center" wrapText="1"/>
      <protection/>
    </xf>
    <xf numFmtId="0" fontId="60" fillId="0" borderId="13" xfId="54" applyFont="1" applyFill="1" applyBorder="1" applyAlignment="1">
      <alignment horizontal="left" vertical="center" wrapText="1"/>
      <protection/>
    </xf>
    <xf numFmtId="0" fontId="63" fillId="0" borderId="0" xfId="54" applyFont="1" applyFill="1" applyAlignment="1">
      <alignment horizontal="center" vertical="center"/>
      <protection/>
    </xf>
    <xf numFmtId="0" fontId="64" fillId="0" borderId="0" xfId="54" applyFont="1" applyFill="1" applyAlignment="1">
      <alignment horizontal="center" vertical="center"/>
      <protection/>
    </xf>
    <xf numFmtId="0" fontId="63" fillId="0" borderId="0" xfId="54" applyFont="1" applyFill="1" applyAlignment="1">
      <alignment horizontal="center" vertical="center" wrapText="1"/>
      <protection/>
    </xf>
    <xf numFmtId="0" fontId="60" fillId="0" borderId="14" xfId="54" applyFont="1" applyFill="1" applyBorder="1" applyAlignment="1">
      <alignment horizontal="left" vertical="center"/>
      <protection/>
    </xf>
    <xf numFmtId="0" fontId="60" fillId="0" borderId="13" xfId="54" applyFont="1" applyFill="1" applyBorder="1" applyAlignment="1">
      <alignment horizontal="left" vertical="center"/>
      <protection/>
    </xf>
    <xf numFmtId="0" fontId="60" fillId="33" borderId="14" xfId="54" applyFont="1" applyFill="1" applyBorder="1" applyAlignment="1">
      <alignment horizontal="left" vertical="top" wrapText="1"/>
      <protection/>
    </xf>
    <xf numFmtId="0" fontId="0" fillId="33" borderId="13" xfId="0" applyFill="1" applyBorder="1" applyAlignment="1">
      <alignment vertical="top"/>
    </xf>
    <xf numFmtId="0" fontId="60" fillId="0" borderId="16" xfId="54" applyFont="1" applyFill="1" applyBorder="1" applyAlignment="1">
      <alignment horizontal="left" vertical="center" wrapText="1"/>
      <protection/>
    </xf>
    <xf numFmtId="0" fontId="60" fillId="0" borderId="11" xfId="54" applyFont="1" applyFill="1" applyBorder="1" applyAlignment="1">
      <alignment horizontal="left" vertical="center" wrapText="1"/>
      <protection/>
    </xf>
    <xf numFmtId="0" fontId="60" fillId="0" borderId="17" xfId="54" applyFont="1" applyFill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left" vertical="center"/>
      <protection/>
    </xf>
    <xf numFmtId="0" fontId="8" fillId="0" borderId="13" xfId="54" applyFont="1" applyFill="1" applyBorder="1" applyAlignment="1">
      <alignment horizontal="left" vertical="center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60" fillId="0" borderId="0" xfId="54" applyFont="1" applyFill="1" applyAlignment="1">
      <alignment horizontal="left" wrapText="1"/>
      <protection/>
    </xf>
    <xf numFmtId="0" fontId="13" fillId="33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ingisepplo.ru/index.php/spisok-materialov-kategorii/112-dokumenty/munitsipalnye-programmy/149-munitsipalnye-programmy-goro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5.875" style="28" customWidth="1"/>
    <col min="2" max="2" width="105.25390625" style="28" customWidth="1"/>
    <col min="3" max="3" width="53.375" style="28" customWidth="1"/>
    <col min="4" max="6" width="19.25390625" style="28" hidden="1" customWidth="1"/>
    <col min="7" max="13" width="0" style="28" hidden="1" customWidth="1"/>
    <col min="14" max="16384" width="9.125" style="28" customWidth="1"/>
  </cols>
  <sheetData>
    <row r="1" spans="1:3" ht="168" customHeight="1">
      <c r="A1" s="27"/>
      <c r="B1" s="67" t="s">
        <v>86</v>
      </c>
      <c r="C1" s="67"/>
    </row>
    <row r="2" spans="1:3" ht="20.25">
      <c r="A2" s="70" t="s">
        <v>28</v>
      </c>
      <c r="B2" s="70"/>
      <c r="C2" s="70"/>
    </row>
    <row r="3" spans="1:3" ht="21.75" customHeight="1">
      <c r="A3" s="71" t="s">
        <v>31</v>
      </c>
      <c r="B3" s="71"/>
      <c r="C3" s="71"/>
    </row>
    <row r="4" spans="1:3" ht="21.75" customHeight="1">
      <c r="A4" s="71" t="s">
        <v>45</v>
      </c>
      <c r="B4" s="71"/>
      <c r="C4" s="71"/>
    </row>
    <row r="5" spans="1:3" ht="22.5" customHeight="1">
      <c r="A5" s="72" t="s">
        <v>44</v>
      </c>
      <c r="B5" s="72"/>
      <c r="C5" s="72"/>
    </row>
    <row r="6" spans="1:3" ht="18.75" hidden="1">
      <c r="A6" s="27"/>
      <c r="B6" s="27"/>
      <c r="C6" s="27"/>
    </row>
    <row r="7" spans="1:3" ht="36.75" customHeight="1">
      <c r="A7" s="29" t="s">
        <v>17</v>
      </c>
      <c r="B7" s="73" t="s">
        <v>32</v>
      </c>
      <c r="C7" s="74"/>
    </row>
    <row r="8" spans="1:3" ht="42.75" customHeight="1">
      <c r="A8" s="29" t="s">
        <v>18</v>
      </c>
      <c r="B8" s="68" t="s">
        <v>83</v>
      </c>
      <c r="C8" s="69"/>
    </row>
    <row r="9" spans="1:3" ht="48.75" customHeight="1">
      <c r="A9" s="29" t="s">
        <v>19</v>
      </c>
      <c r="B9" s="68" t="s">
        <v>85</v>
      </c>
      <c r="C9" s="69"/>
    </row>
    <row r="10" spans="1:3" ht="48" customHeight="1">
      <c r="A10" s="29" t="s">
        <v>20</v>
      </c>
      <c r="B10" s="68" t="s">
        <v>46</v>
      </c>
      <c r="C10" s="69"/>
    </row>
    <row r="11" spans="1:3" ht="60" customHeight="1">
      <c r="A11" s="29" t="s">
        <v>21</v>
      </c>
      <c r="B11" s="68" t="s">
        <v>61</v>
      </c>
      <c r="C11" s="69"/>
    </row>
    <row r="12" spans="1:3" ht="60" customHeight="1">
      <c r="A12" s="29" t="s">
        <v>22</v>
      </c>
      <c r="B12" s="75" t="s">
        <v>77</v>
      </c>
      <c r="C12" s="76"/>
    </row>
    <row r="13" spans="1:3" ht="42" customHeight="1">
      <c r="A13" s="29" t="s">
        <v>23</v>
      </c>
      <c r="B13" s="82" t="s">
        <v>48</v>
      </c>
      <c r="C13" s="81"/>
    </row>
    <row r="14" spans="1:5" ht="63" customHeight="1" hidden="1">
      <c r="A14" s="30" t="s">
        <v>24</v>
      </c>
      <c r="B14" s="82" t="s">
        <v>33</v>
      </c>
      <c r="C14" s="83"/>
      <c r="E14" s="31" t="s">
        <v>34</v>
      </c>
    </row>
    <row r="15" spans="1:4" ht="18.75" customHeight="1">
      <c r="A15" s="77" t="s">
        <v>35</v>
      </c>
      <c r="B15" s="32" t="s">
        <v>25</v>
      </c>
      <c r="C15" s="32" t="s">
        <v>26</v>
      </c>
      <c r="D15" s="33" t="s">
        <v>36</v>
      </c>
    </row>
    <row r="16" spans="1:3" ht="20.25">
      <c r="A16" s="78"/>
      <c r="B16" s="60" t="s">
        <v>37</v>
      </c>
      <c r="C16" s="61">
        <v>12998.9</v>
      </c>
    </row>
    <row r="17" spans="1:3" ht="20.25">
      <c r="A17" s="78"/>
      <c r="B17" s="34" t="s">
        <v>38</v>
      </c>
      <c r="C17" s="35">
        <v>5700.6</v>
      </c>
    </row>
    <row r="18" spans="1:3" ht="20.25">
      <c r="A18" s="78"/>
      <c r="B18" s="34" t="s">
        <v>39</v>
      </c>
      <c r="C18" s="35">
        <v>5700.6</v>
      </c>
    </row>
    <row r="19" spans="1:3" ht="18.75" customHeight="1">
      <c r="A19" s="79"/>
      <c r="B19" s="36" t="s">
        <v>27</v>
      </c>
      <c r="C19" s="37">
        <v>24400.1</v>
      </c>
    </row>
    <row r="20" spans="1:3" ht="93.75" customHeight="1">
      <c r="A20" s="29" t="s">
        <v>40</v>
      </c>
      <c r="B20" s="80" t="s">
        <v>41</v>
      </c>
      <c r="C20" s="81"/>
    </row>
    <row r="21" spans="1:3" ht="18.75" hidden="1">
      <c r="A21" s="27"/>
      <c r="B21" s="27"/>
      <c r="C21" s="27"/>
    </row>
    <row r="22" spans="1:3" ht="64.5" customHeight="1">
      <c r="A22" s="84" t="s">
        <v>47</v>
      </c>
      <c r="B22" s="84"/>
      <c r="C22" s="84"/>
    </row>
    <row r="23" spans="1:3" ht="18.75">
      <c r="A23" s="38" t="s">
        <v>42</v>
      </c>
      <c r="B23" s="27"/>
      <c r="C23" s="27"/>
    </row>
    <row r="24" spans="1:3" ht="18.75">
      <c r="A24" s="27"/>
      <c r="B24" s="27"/>
      <c r="C24" s="27"/>
    </row>
    <row r="25" spans="1:3" ht="18.75">
      <c r="A25" s="27"/>
      <c r="B25" s="27"/>
      <c r="C25" s="27"/>
    </row>
  </sheetData>
  <sheetProtection/>
  <mergeCells count="16">
    <mergeCell ref="B12:C12"/>
    <mergeCell ref="A15:A19"/>
    <mergeCell ref="B20:C20"/>
    <mergeCell ref="B14:C14"/>
    <mergeCell ref="B13:C13"/>
    <mergeCell ref="A22:C22"/>
    <mergeCell ref="B1:C1"/>
    <mergeCell ref="B9:C9"/>
    <mergeCell ref="B10:C10"/>
    <mergeCell ref="B11:C11"/>
    <mergeCell ref="A2:C2"/>
    <mergeCell ref="A3:C3"/>
    <mergeCell ref="A4:C4"/>
    <mergeCell ref="A5:C5"/>
    <mergeCell ref="B7:C7"/>
    <mergeCell ref="B8:C8"/>
  </mergeCells>
  <hyperlinks>
    <hyperlink ref="A23" r:id="rId1" display="https://kingisepplo.ru/index.php/spisok-materialov-kategorii/112-dokumenty/munitsipalnye-programmy/149-munitsipalnye-programmy-gorod"/>
  </hyperlinks>
  <printOptions/>
  <pageMargins left="0.7874015748031497" right="0.11811023622047245" top="0.15748031496062992" bottom="0.15748031496062992" header="0" footer="0"/>
  <pageSetup fitToHeight="0"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5.375" style="5" customWidth="1"/>
    <col min="2" max="2" width="74.00390625" style="6" customWidth="1"/>
    <col min="3" max="3" width="10.875" style="1" customWidth="1"/>
    <col min="4" max="4" width="7.875" style="1" customWidth="1"/>
    <col min="5" max="5" width="17.125" style="1" customWidth="1"/>
    <col min="6" max="6" width="18.875" style="1" customWidth="1"/>
    <col min="7" max="16384" width="9.125" style="1" customWidth="1"/>
  </cols>
  <sheetData>
    <row r="1" spans="3:6" ht="39" customHeight="1">
      <c r="C1" s="85" t="s">
        <v>80</v>
      </c>
      <c r="D1" s="85"/>
      <c r="E1" s="85"/>
      <c r="F1" s="85"/>
    </row>
    <row r="2" spans="3:6" ht="28.5" customHeight="1">
      <c r="C2" s="85"/>
      <c r="D2" s="85"/>
      <c r="E2" s="85"/>
      <c r="F2" s="85"/>
    </row>
    <row r="3" spans="5:6" ht="15.75" customHeight="1">
      <c r="E3" s="2"/>
      <c r="F3" s="3"/>
    </row>
    <row r="4" spans="1:6" s="7" customFormat="1" ht="15.75" customHeight="1">
      <c r="A4" s="93" t="s">
        <v>29</v>
      </c>
      <c r="B4" s="93"/>
      <c r="C4" s="93"/>
      <c r="D4" s="93"/>
      <c r="E4" s="93"/>
      <c r="F4" s="93"/>
    </row>
    <row r="5" spans="1:6" s="7" customFormat="1" ht="16.5">
      <c r="A5" s="94" t="s">
        <v>44</v>
      </c>
      <c r="B5" s="94"/>
      <c r="C5" s="94"/>
      <c r="D5" s="94"/>
      <c r="E5" s="94"/>
      <c r="F5" s="94"/>
    </row>
    <row r="6" ht="9.75" customHeight="1"/>
    <row r="7" spans="1:6" ht="63.75" customHeight="1">
      <c r="A7" s="26" t="s">
        <v>1</v>
      </c>
      <c r="B7" s="26" t="s">
        <v>2</v>
      </c>
      <c r="C7" s="26" t="s">
        <v>9</v>
      </c>
      <c r="D7" s="26" t="s">
        <v>76</v>
      </c>
      <c r="E7" s="26" t="s">
        <v>11</v>
      </c>
      <c r="F7" s="26" t="s">
        <v>10</v>
      </c>
    </row>
    <row r="8" spans="1:6" s="11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10">
        <v>6</v>
      </c>
    </row>
    <row r="9" spans="1:9" ht="26.25" customHeight="1">
      <c r="A9" s="88" t="s">
        <v>82</v>
      </c>
      <c r="B9" s="91" t="s">
        <v>50</v>
      </c>
      <c r="C9" s="8">
        <v>2022</v>
      </c>
      <c r="D9" s="4" t="s">
        <v>43</v>
      </c>
      <c r="E9" s="62" t="s">
        <v>79</v>
      </c>
      <c r="F9" s="50">
        <v>17</v>
      </c>
      <c r="I9" s="1" t="s">
        <v>15</v>
      </c>
    </row>
    <row r="10" spans="1:6" ht="27" customHeight="1">
      <c r="A10" s="89"/>
      <c r="B10" s="91"/>
      <c r="C10" s="8">
        <v>2023</v>
      </c>
      <c r="D10" s="4" t="s">
        <v>43</v>
      </c>
      <c r="E10" s="9" t="s">
        <v>79</v>
      </c>
      <c r="F10" s="50">
        <v>16</v>
      </c>
    </row>
    <row r="11" spans="1:6" ht="15.75" customHeight="1">
      <c r="A11" s="89"/>
      <c r="B11" s="91"/>
      <c r="C11" s="8">
        <v>2024</v>
      </c>
      <c r="D11" s="4" t="s">
        <v>43</v>
      </c>
      <c r="E11" s="9" t="s">
        <v>79</v>
      </c>
      <c r="F11" s="50">
        <v>16</v>
      </c>
    </row>
    <row r="12" spans="1:6" ht="15" customHeight="1">
      <c r="A12" s="89"/>
      <c r="B12" s="92" t="s">
        <v>49</v>
      </c>
      <c r="C12" s="8">
        <v>2022</v>
      </c>
      <c r="D12" s="4" t="s">
        <v>43</v>
      </c>
      <c r="E12" s="50" t="s">
        <v>79</v>
      </c>
      <c r="F12" s="59">
        <v>900</v>
      </c>
    </row>
    <row r="13" spans="1:6" ht="15" customHeight="1">
      <c r="A13" s="89"/>
      <c r="B13" s="86"/>
      <c r="C13" s="8">
        <v>2023</v>
      </c>
      <c r="D13" s="4" t="s">
        <v>43</v>
      </c>
      <c r="E13" s="50" t="s">
        <v>79</v>
      </c>
      <c r="F13" s="59">
        <v>910</v>
      </c>
    </row>
    <row r="14" spans="1:6" ht="14.25" customHeight="1">
      <c r="A14" s="89"/>
      <c r="B14" s="87"/>
      <c r="C14" s="8">
        <v>2024</v>
      </c>
      <c r="D14" s="4" t="s">
        <v>43</v>
      </c>
      <c r="E14" s="50" t="s">
        <v>79</v>
      </c>
      <c r="F14" s="59">
        <v>910</v>
      </c>
    </row>
    <row r="15" spans="1:6" ht="16.5" customHeight="1">
      <c r="A15" s="89"/>
      <c r="B15" s="92" t="s">
        <v>51</v>
      </c>
      <c r="C15" s="8">
        <v>2022</v>
      </c>
      <c r="D15" s="4" t="s">
        <v>43</v>
      </c>
      <c r="E15" s="50" t="s">
        <v>79</v>
      </c>
      <c r="F15" s="50">
        <v>1</v>
      </c>
    </row>
    <row r="16" spans="1:6" ht="16.5" customHeight="1">
      <c r="A16" s="89"/>
      <c r="B16" s="86"/>
      <c r="C16" s="8">
        <v>2023</v>
      </c>
      <c r="D16" s="4" t="s">
        <v>43</v>
      </c>
      <c r="E16" s="50" t="s">
        <v>79</v>
      </c>
      <c r="F16" s="50">
        <v>1</v>
      </c>
    </row>
    <row r="17" spans="1:6" ht="15.75" customHeight="1">
      <c r="A17" s="89"/>
      <c r="B17" s="87"/>
      <c r="C17" s="8">
        <v>2024</v>
      </c>
      <c r="D17" s="4" t="s">
        <v>43</v>
      </c>
      <c r="E17" s="50" t="s">
        <v>79</v>
      </c>
      <c r="F17" s="50">
        <v>1</v>
      </c>
    </row>
    <row r="18" spans="1:6" ht="16.5" customHeight="1">
      <c r="A18" s="89"/>
      <c r="B18" s="95" t="s">
        <v>54</v>
      </c>
      <c r="C18" s="8">
        <v>2022</v>
      </c>
      <c r="D18" s="4" t="s">
        <v>43</v>
      </c>
      <c r="E18" s="50" t="s">
        <v>79</v>
      </c>
      <c r="F18" s="50">
        <v>28</v>
      </c>
    </row>
    <row r="19" spans="1:6" ht="16.5" customHeight="1">
      <c r="A19" s="89"/>
      <c r="B19" s="96"/>
      <c r="C19" s="8">
        <v>2023</v>
      </c>
      <c r="D19" s="4" t="s">
        <v>43</v>
      </c>
      <c r="E19" s="50" t="s">
        <v>79</v>
      </c>
      <c r="F19" s="50">
        <v>28</v>
      </c>
    </row>
    <row r="20" spans="1:6" ht="15.75" customHeight="1">
      <c r="A20" s="89"/>
      <c r="B20" s="97"/>
      <c r="C20" s="8">
        <v>2024</v>
      </c>
      <c r="D20" s="4" t="s">
        <v>43</v>
      </c>
      <c r="E20" s="50" t="s">
        <v>79</v>
      </c>
      <c r="F20" s="50">
        <v>28</v>
      </c>
    </row>
    <row r="21" spans="1:6" ht="16.5" customHeight="1">
      <c r="A21" s="89"/>
      <c r="B21" s="95" t="s">
        <v>55</v>
      </c>
      <c r="C21" s="8">
        <v>2022</v>
      </c>
      <c r="D21" s="4" t="s">
        <v>43</v>
      </c>
      <c r="E21" s="50" t="s">
        <v>79</v>
      </c>
      <c r="F21" s="50">
        <v>850</v>
      </c>
    </row>
    <row r="22" spans="1:6" ht="16.5" customHeight="1">
      <c r="A22" s="89"/>
      <c r="B22" s="96"/>
      <c r="C22" s="8">
        <v>2023</v>
      </c>
      <c r="D22" s="4" t="s">
        <v>43</v>
      </c>
      <c r="E22" s="50" t="s">
        <v>79</v>
      </c>
      <c r="F22" s="50">
        <v>850</v>
      </c>
    </row>
    <row r="23" spans="1:6" ht="15.75" customHeight="1">
      <c r="A23" s="89"/>
      <c r="B23" s="97"/>
      <c r="C23" s="8">
        <v>2024</v>
      </c>
      <c r="D23" s="4" t="s">
        <v>43</v>
      </c>
      <c r="E23" s="50" t="s">
        <v>79</v>
      </c>
      <c r="F23" s="50">
        <v>850</v>
      </c>
    </row>
    <row r="24" spans="1:6" ht="16.5" customHeight="1">
      <c r="A24" s="89"/>
      <c r="B24" s="92" t="s">
        <v>56</v>
      </c>
      <c r="C24" s="8">
        <v>2022</v>
      </c>
      <c r="D24" s="4" t="s">
        <v>43</v>
      </c>
      <c r="E24" s="50" t="s">
        <v>79</v>
      </c>
      <c r="F24" s="50">
        <v>1</v>
      </c>
    </row>
    <row r="25" spans="1:6" ht="16.5" customHeight="1">
      <c r="A25" s="89"/>
      <c r="B25" s="86"/>
      <c r="C25" s="8">
        <v>2023</v>
      </c>
      <c r="D25" s="4" t="s">
        <v>43</v>
      </c>
      <c r="E25" s="50" t="s">
        <v>79</v>
      </c>
      <c r="F25" s="50">
        <v>0</v>
      </c>
    </row>
    <row r="26" spans="1:6" ht="15.75" customHeight="1">
      <c r="A26" s="90"/>
      <c r="B26" s="87"/>
      <c r="C26" s="8">
        <v>2024</v>
      </c>
      <c r="D26" s="4" t="s">
        <v>43</v>
      </c>
      <c r="E26" s="50" t="s">
        <v>79</v>
      </c>
      <c r="F26" s="50">
        <v>0</v>
      </c>
    </row>
    <row r="27" spans="1:6" ht="16.5" customHeight="1">
      <c r="A27" s="88" t="s">
        <v>53</v>
      </c>
      <c r="B27" s="92" t="s">
        <v>52</v>
      </c>
      <c r="C27" s="8">
        <v>2022</v>
      </c>
      <c r="D27" s="4" t="s">
        <v>43</v>
      </c>
      <c r="E27" s="50" t="s">
        <v>79</v>
      </c>
      <c r="F27" s="63">
        <v>3</v>
      </c>
    </row>
    <row r="28" spans="1:6" ht="17.25" customHeight="1">
      <c r="A28" s="89"/>
      <c r="B28" s="86"/>
      <c r="C28" s="8">
        <v>2023</v>
      </c>
      <c r="D28" s="4" t="s">
        <v>43</v>
      </c>
      <c r="E28" s="50" t="s">
        <v>79</v>
      </c>
      <c r="F28" s="63">
        <v>3</v>
      </c>
    </row>
    <row r="29" spans="1:6" ht="18" customHeight="1">
      <c r="A29" s="89"/>
      <c r="B29" s="87"/>
      <c r="C29" s="8">
        <v>2024</v>
      </c>
      <c r="D29" s="4" t="s">
        <v>43</v>
      </c>
      <c r="E29" s="50" t="s">
        <v>79</v>
      </c>
      <c r="F29" s="63">
        <v>3</v>
      </c>
    </row>
    <row r="30" spans="1:6" ht="13.5" customHeight="1">
      <c r="A30" s="88" t="s">
        <v>57</v>
      </c>
      <c r="B30" s="92" t="s">
        <v>58</v>
      </c>
      <c r="C30" s="8">
        <v>2022</v>
      </c>
      <c r="D30" s="8" t="s">
        <v>75</v>
      </c>
      <c r="E30" s="50" t="s">
        <v>79</v>
      </c>
      <c r="F30" s="50">
        <v>2</v>
      </c>
    </row>
    <row r="31" spans="1:6" ht="15" customHeight="1">
      <c r="A31" s="89"/>
      <c r="B31" s="86"/>
      <c r="C31" s="8">
        <v>2023</v>
      </c>
      <c r="D31" s="8" t="s">
        <v>75</v>
      </c>
      <c r="E31" s="50" t="s">
        <v>79</v>
      </c>
      <c r="F31" s="50">
        <v>0</v>
      </c>
    </row>
    <row r="32" spans="1:6" ht="16.5" customHeight="1">
      <c r="A32" s="89"/>
      <c r="B32" s="87"/>
      <c r="C32" s="8">
        <v>2024</v>
      </c>
      <c r="D32" s="8" t="s">
        <v>75</v>
      </c>
      <c r="E32" s="50" t="s">
        <v>79</v>
      </c>
      <c r="F32" s="50">
        <v>0</v>
      </c>
    </row>
    <row r="33" spans="1:6" ht="16.5" customHeight="1">
      <c r="A33" s="89"/>
      <c r="B33" s="86" t="s">
        <v>59</v>
      </c>
      <c r="C33" s="8">
        <v>2022</v>
      </c>
      <c r="D33" s="8" t="s">
        <v>75</v>
      </c>
      <c r="E33" s="50" t="s">
        <v>79</v>
      </c>
      <c r="F33" s="50">
        <v>1</v>
      </c>
    </row>
    <row r="34" spans="1:6" ht="15.75" customHeight="1">
      <c r="A34" s="89"/>
      <c r="B34" s="86"/>
      <c r="C34" s="8">
        <v>2023</v>
      </c>
      <c r="D34" s="8" t="s">
        <v>75</v>
      </c>
      <c r="E34" s="50" t="s">
        <v>79</v>
      </c>
      <c r="F34" s="50">
        <v>0</v>
      </c>
    </row>
    <row r="35" spans="1:6" ht="17.25" customHeight="1">
      <c r="A35" s="89"/>
      <c r="B35" s="87"/>
      <c r="C35" s="8">
        <v>2024</v>
      </c>
      <c r="D35" s="8" t="s">
        <v>75</v>
      </c>
      <c r="E35" s="50" t="s">
        <v>79</v>
      </c>
      <c r="F35" s="50">
        <v>0</v>
      </c>
    </row>
    <row r="36" spans="1:6" ht="17.25" customHeight="1">
      <c r="A36" s="89"/>
      <c r="B36" s="86" t="s">
        <v>60</v>
      </c>
      <c r="C36" s="8">
        <v>2022</v>
      </c>
      <c r="D36" s="8" t="s">
        <v>75</v>
      </c>
      <c r="E36" s="50" t="s">
        <v>79</v>
      </c>
      <c r="F36" s="50">
        <v>1</v>
      </c>
    </row>
    <row r="37" spans="1:6" ht="15" customHeight="1">
      <c r="A37" s="89"/>
      <c r="B37" s="86"/>
      <c r="C37" s="8">
        <v>2023</v>
      </c>
      <c r="D37" s="8" t="s">
        <v>75</v>
      </c>
      <c r="E37" s="50" t="s">
        <v>79</v>
      </c>
      <c r="F37" s="50">
        <v>0</v>
      </c>
    </row>
    <row r="38" spans="1:6" ht="30.75" customHeight="1">
      <c r="A38" s="90"/>
      <c r="B38" s="87"/>
      <c r="C38" s="8">
        <v>2024</v>
      </c>
      <c r="D38" s="8" t="s">
        <v>75</v>
      </c>
      <c r="E38" s="50" t="s">
        <v>79</v>
      </c>
      <c r="F38" s="50">
        <v>0</v>
      </c>
    </row>
  </sheetData>
  <sheetProtection/>
  <mergeCells count="16">
    <mergeCell ref="B27:B29"/>
    <mergeCell ref="B24:B26"/>
    <mergeCell ref="A27:A29"/>
    <mergeCell ref="A9:A26"/>
    <mergeCell ref="B18:B20"/>
    <mergeCell ref="B21:B23"/>
    <mergeCell ref="C1:F2"/>
    <mergeCell ref="B36:B38"/>
    <mergeCell ref="B33:B35"/>
    <mergeCell ref="A30:A38"/>
    <mergeCell ref="B9:B11"/>
    <mergeCell ref="B12:B14"/>
    <mergeCell ref="B30:B32"/>
    <mergeCell ref="B15:B17"/>
    <mergeCell ref="A4:F4"/>
    <mergeCell ref="A5:F5"/>
  </mergeCells>
  <printOptions/>
  <pageMargins left="0.7874015748031497" right="0.1968503937007874" top="0.1968503937007874" bottom="0.1968503937007874" header="0" footer="0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B53" sqref="B53"/>
    </sheetView>
  </sheetViews>
  <sheetFormatPr defaultColWidth="9.00390625" defaultRowHeight="12.75"/>
  <cols>
    <col min="1" max="1" width="47.375" style="12" customWidth="1"/>
    <col min="2" max="2" width="25.375" style="13" customWidth="1"/>
    <col min="3" max="3" width="14.75390625" style="14" customWidth="1"/>
    <col min="4" max="4" width="14.75390625" style="24" customWidth="1"/>
    <col min="5" max="9" width="14.75390625" style="15" customWidth="1"/>
    <col min="10" max="10" width="13.625" style="15" bestFit="1" customWidth="1"/>
    <col min="11" max="16384" width="9.125" style="15" customWidth="1"/>
  </cols>
  <sheetData>
    <row r="1" spans="7:9" ht="16.5" customHeight="1">
      <c r="G1" s="98" t="s">
        <v>81</v>
      </c>
      <c r="H1" s="98"/>
      <c r="I1" s="98"/>
    </row>
    <row r="2" spans="7:9" ht="27" customHeight="1">
      <c r="G2" s="98"/>
      <c r="H2" s="98"/>
      <c r="I2" s="98"/>
    </row>
    <row r="3" spans="7:10" ht="22.5" customHeight="1">
      <c r="G3" s="98"/>
      <c r="H3" s="98"/>
      <c r="I3" s="98"/>
      <c r="J3" s="17"/>
    </row>
    <row r="4" spans="2:9" ht="18.75">
      <c r="B4" s="18"/>
      <c r="C4" s="18"/>
      <c r="D4" s="19" t="s">
        <v>78</v>
      </c>
      <c r="E4" s="18"/>
      <c r="F4" s="18"/>
      <c r="G4" s="18"/>
      <c r="H4" s="18"/>
      <c r="I4" s="18"/>
    </row>
    <row r="5" spans="1:9" s="20" customFormat="1" ht="18.75">
      <c r="A5" s="39"/>
      <c r="B5" s="40"/>
      <c r="C5" s="40"/>
      <c r="D5" s="41" t="s">
        <v>65</v>
      </c>
      <c r="E5" s="40"/>
      <c r="F5" s="40"/>
      <c r="G5" s="40"/>
      <c r="H5" s="40"/>
      <c r="I5" s="40"/>
    </row>
    <row r="6" ht="21" customHeight="1">
      <c r="I6" s="16" t="s">
        <v>30</v>
      </c>
    </row>
    <row r="7" spans="1:9" ht="18.75" customHeight="1">
      <c r="A7" s="101" t="s">
        <v>12</v>
      </c>
      <c r="B7" s="103" t="s">
        <v>16</v>
      </c>
      <c r="C7" s="103" t="s">
        <v>3</v>
      </c>
      <c r="D7" s="103" t="s">
        <v>4</v>
      </c>
      <c r="E7" s="103"/>
      <c r="F7" s="103"/>
      <c r="G7" s="103"/>
      <c r="H7" s="103"/>
      <c r="I7" s="103"/>
    </row>
    <row r="8" spans="1:9" ht="63">
      <c r="A8" s="102"/>
      <c r="B8" s="103"/>
      <c r="C8" s="103"/>
      <c r="D8" s="25" t="s">
        <v>0</v>
      </c>
      <c r="E8" s="23" t="s">
        <v>5</v>
      </c>
      <c r="F8" s="23" t="s">
        <v>6</v>
      </c>
      <c r="G8" s="23" t="s">
        <v>13</v>
      </c>
      <c r="H8" s="23" t="s">
        <v>7</v>
      </c>
      <c r="I8" s="23" t="s">
        <v>14</v>
      </c>
    </row>
    <row r="9" spans="1:9" ht="18.75">
      <c r="A9" s="21">
        <v>1</v>
      </c>
      <c r="B9" s="21">
        <v>2</v>
      </c>
      <c r="C9" s="21">
        <v>3</v>
      </c>
      <c r="D9" s="23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s="24" customFormat="1" ht="21" customHeight="1">
      <c r="A10" s="104" t="s">
        <v>64</v>
      </c>
      <c r="B10" s="107"/>
      <c r="C10" s="57">
        <v>2022</v>
      </c>
      <c r="D10" s="49">
        <f>D15</f>
        <v>12998.9</v>
      </c>
      <c r="E10" s="49">
        <v>0</v>
      </c>
      <c r="F10" s="49">
        <v>0</v>
      </c>
      <c r="G10" s="49">
        <f aca="true" t="shared" si="0" ref="G10:H12">G15</f>
        <v>0</v>
      </c>
      <c r="H10" s="49">
        <f t="shared" si="0"/>
        <v>12998.9</v>
      </c>
      <c r="I10" s="49">
        <v>0</v>
      </c>
    </row>
    <row r="11" spans="1:9" s="24" customFormat="1" ht="20.25" customHeight="1">
      <c r="A11" s="105"/>
      <c r="B11" s="108"/>
      <c r="C11" s="57">
        <v>2023</v>
      </c>
      <c r="D11" s="49">
        <f>D16</f>
        <v>0</v>
      </c>
      <c r="E11" s="49">
        <v>0</v>
      </c>
      <c r="F11" s="49">
        <v>0</v>
      </c>
      <c r="G11" s="49">
        <f t="shared" si="0"/>
        <v>0</v>
      </c>
      <c r="H11" s="49">
        <f t="shared" si="0"/>
        <v>5700.599999999999</v>
      </c>
      <c r="I11" s="49">
        <v>0</v>
      </c>
    </row>
    <row r="12" spans="1:9" s="24" customFormat="1" ht="19.5" customHeight="1">
      <c r="A12" s="105"/>
      <c r="B12" s="108"/>
      <c r="C12" s="57">
        <v>2024</v>
      </c>
      <c r="D12" s="49">
        <f>D17</f>
        <v>0</v>
      </c>
      <c r="E12" s="49">
        <v>0</v>
      </c>
      <c r="F12" s="49">
        <v>0</v>
      </c>
      <c r="G12" s="49">
        <f t="shared" si="0"/>
        <v>0</v>
      </c>
      <c r="H12" s="49">
        <f t="shared" si="0"/>
        <v>5700.599999999999</v>
      </c>
      <c r="I12" s="49">
        <v>0</v>
      </c>
    </row>
    <row r="13" spans="1:10" s="24" customFormat="1" ht="20.25" customHeight="1">
      <c r="A13" s="106"/>
      <c r="B13" s="109"/>
      <c r="C13" s="57" t="s">
        <v>8</v>
      </c>
      <c r="D13" s="49">
        <f>SUM(D10:D12)</f>
        <v>12998.9</v>
      </c>
      <c r="E13" s="49">
        <v>0</v>
      </c>
      <c r="F13" s="49">
        <v>0</v>
      </c>
      <c r="G13" s="49">
        <f>SUM(G10:G12)</f>
        <v>0</v>
      </c>
      <c r="H13" s="49">
        <f>SUM(H10:H12)</f>
        <v>24400.1</v>
      </c>
      <c r="I13" s="49">
        <v>0</v>
      </c>
      <c r="J13" s="64"/>
    </row>
    <row r="14" spans="1:9" ht="18.75">
      <c r="A14" s="56" t="s">
        <v>63</v>
      </c>
      <c r="B14" s="55"/>
      <c r="C14" s="51"/>
      <c r="D14" s="52"/>
      <c r="E14" s="53"/>
      <c r="F14" s="53"/>
      <c r="G14" s="53"/>
      <c r="H14" s="53"/>
      <c r="I14" s="54"/>
    </row>
    <row r="15" spans="1:9" ht="18.75">
      <c r="A15" s="99" t="s">
        <v>8</v>
      </c>
      <c r="B15" s="100"/>
      <c r="C15" s="48">
        <v>2022</v>
      </c>
      <c r="D15" s="43">
        <f aca="true" t="shared" si="1" ref="D15:I16">D20+D45</f>
        <v>12998.9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12998.9</v>
      </c>
      <c r="I15" s="43">
        <f t="shared" si="1"/>
        <v>0</v>
      </c>
    </row>
    <row r="16" spans="1:9" ht="18.75">
      <c r="A16" s="99"/>
      <c r="B16" s="100"/>
      <c r="C16" s="48">
        <v>2023</v>
      </c>
      <c r="D16" s="43">
        <f t="shared" si="1"/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5700.599999999999</v>
      </c>
      <c r="I16" s="43">
        <f t="shared" si="1"/>
        <v>0</v>
      </c>
    </row>
    <row r="17" spans="1:9" ht="18.75">
      <c r="A17" s="99"/>
      <c r="B17" s="100"/>
      <c r="C17" s="48">
        <v>2024</v>
      </c>
      <c r="D17" s="43">
        <f>G22</f>
        <v>0</v>
      </c>
      <c r="E17" s="43">
        <f>E22+E47</f>
        <v>0</v>
      </c>
      <c r="F17" s="43">
        <f>F22+F47</f>
        <v>0</v>
      </c>
      <c r="G17" s="43">
        <f>G22+G47</f>
        <v>0</v>
      </c>
      <c r="H17" s="43">
        <f>H22+H47</f>
        <v>5700.599999999999</v>
      </c>
      <c r="I17" s="43">
        <f>I22+I47</f>
        <v>0</v>
      </c>
    </row>
    <row r="18" spans="1:9" ht="18.75">
      <c r="A18" s="99"/>
      <c r="B18" s="100"/>
      <c r="C18" s="48" t="s">
        <v>8</v>
      </c>
      <c r="D18" s="43">
        <f aca="true" t="shared" si="2" ref="D18:I18">SUM(D15:D17)</f>
        <v>12998.9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24400.1</v>
      </c>
      <c r="I18" s="43">
        <f t="shared" si="2"/>
        <v>0</v>
      </c>
    </row>
    <row r="19" spans="1:9" ht="18.75">
      <c r="A19" s="56" t="s">
        <v>66</v>
      </c>
      <c r="B19" s="55"/>
      <c r="C19" s="51"/>
      <c r="D19" s="52"/>
      <c r="E19" s="53"/>
      <c r="F19" s="53"/>
      <c r="G19" s="53"/>
      <c r="H19" s="53"/>
      <c r="I19" s="54"/>
    </row>
    <row r="20" spans="1:9" ht="18.75">
      <c r="A20" s="99" t="s">
        <v>8</v>
      </c>
      <c r="B20" s="103"/>
      <c r="C20" s="23">
        <v>2022</v>
      </c>
      <c r="D20" s="42">
        <f>D24+D28+D32+D36+D40</f>
        <v>6044.599999999999</v>
      </c>
      <c r="E20" s="42">
        <f aca="true" t="shared" si="3" ref="E20:I22">E24</f>
        <v>0</v>
      </c>
      <c r="F20" s="42">
        <f t="shared" si="3"/>
        <v>0</v>
      </c>
      <c r="G20" s="42">
        <f aca="true" t="shared" si="4" ref="G20:H22">G24+G28+G32+G36+G40</f>
        <v>0</v>
      </c>
      <c r="H20" s="42">
        <f t="shared" si="4"/>
        <v>6044.599999999999</v>
      </c>
      <c r="I20" s="42">
        <f t="shared" si="3"/>
        <v>0</v>
      </c>
    </row>
    <row r="21" spans="1:9" ht="18.75">
      <c r="A21" s="99"/>
      <c r="B21" s="103"/>
      <c r="C21" s="23">
        <v>2023</v>
      </c>
      <c r="D21" s="42">
        <f>G21</f>
        <v>0</v>
      </c>
      <c r="E21" s="42">
        <f t="shared" si="3"/>
        <v>0</v>
      </c>
      <c r="F21" s="42">
        <f t="shared" si="3"/>
        <v>0</v>
      </c>
      <c r="G21" s="42">
        <f t="shared" si="4"/>
        <v>0</v>
      </c>
      <c r="H21" s="42">
        <f t="shared" si="4"/>
        <v>5700.599999999999</v>
      </c>
      <c r="I21" s="42">
        <f t="shared" si="3"/>
        <v>0</v>
      </c>
    </row>
    <row r="22" spans="1:9" ht="18.75">
      <c r="A22" s="99"/>
      <c r="B22" s="103"/>
      <c r="C22" s="23">
        <v>2024</v>
      </c>
      <c r="D22" s="42">
        <f>D26+D30+D34+D38+D42</f>
        <v>5700.599999999999</v>
      </c>
      <c r="E22" s="42">
        <f t="shared" si="3"/>
        <v>0</v>
      </c>
      <c r="F22" s="42">
        <f t="shared" si="3"/>
        <v>0</v>
      </c>
      <c r="G22" s="42">
        <f t="shared" si="4"/>
        <v>0</v>
      </c>
      <c r="H22" s="42">
        <f t="shared" si="4"/>
        <v>5700.599999999999</v>
      </c>
      <c r="I22" s="42">
        <f t="shared" si="3"/>
        <v>0</v>
      </c>
    </row>
    <row r="23" spans="1:9" ht="18.75">
      <c r="A23" s="99"/>
      <c r="B23" s="103"/>
      <c r="C23" s="23" t="s">
        <v>8</v>
      </c>
      <c r="D23" s="44">
        <f>SUM(D20:D22)</f>
        <v>11745.199999999999</v>
      </c>
      <c r="E23" s="44">
        <v>0</v>
      </c>
      <c r="F23" s="44">
        <v>0</v>
      </c>
      <c r="G23" s="44">
        <f>G27+G31+G35+G39+G43</f>
        <v>0</v>
      </c>
      <c r="H23" s="44">
        <f>SUM(H20:H22)</f>
        <v>17445.8</v>
      </c>
      <c r="I23" s="44">
        <v>0</v>
      </c>
    </row>
    <row r="24" spans="1:9" ht="16.5" customHeight="1">
      <c r="A24" s="92" t="s">
        <v>67</v>
      </c>
      <c r="B24" s="110" t="s">
        <v>62</v>
      </c>
      <c r="C24" s="21">
        <v>2022</v>
      </c>
      <c r="D24" s="45">
        <f>SUM(E24:I24)</f>
        <v>105</v>
      </c>
      <c r="E24" s="46">
        <v>0</v>
      </c>
      <c r="F24" s="46">
        <v>0</v>
      </c>
      <c r="G24" s="46">
        <v>0</v>
      </c>
      <c r="H24" s="46">
        <v>105</v>
      </c>
      <c r="I24" s="46">
        <v>0</v>
      </c>
    </row>
    <row r="25" spans="1:9" ht="16.5" customHeight="1">
      <c r="A25" s="86"/>
      <c r="B25" s="110"/>
      <c r="C25" s="21">
        <v>2023</v>
      </c>
      <c r="D25" s="45">
        <f>SUM(E25:I25)</f>
        <v>105</v>
      </c>
      <c r="E25" s="46">
        <v>0</v>
      </c>
      <c r="F25" s="46">
        <v>0</v>
      </c>
      <c r="G25" s="46">
        <v>0</v>
      </c>
      <c r="H25" s="46">
        <v>105</v>
      </c>
      <c r="I25" s="46">
        <v>0</v>
      </c>
    </row>
    <row r="26" spans="1:9" ht="16.5" customHeight="1">
      <c r="A26" s="86"/>
      <c r="B26" s="110"/>
      <c r="C26" s="21">
        <v>2024</v>
      </c>
      <c r="D26" s="45">
        <f>SUM(E26:I26)</f>
        <v>105</v>
      </c>
      <c r="E26" s="46">
        <v>0</v>
      </c>
      <c r="F26" s="46">
        <v>0</v>
      </c>
      <c r="G26" s="46">
        <v>0</v>
      </c>
      <c r="H26" s="46">
        <v>105</v>
      </c>
      <c r="I26" s="46">
        <v>0</v>
      </c>
    </row>
    <row r="27" spans="1:9" ht="16.5" customHeight="1">
      <c r="A27" s="87"/>
      <c r="B27" s="110"/>
      <c r="C27" s="65" t="s">
        <v>8</v>
      </c>
      <c r="D27" s="66">
        <f>SUM(D24:D26)</f>
        <v>315</v>
      </c>
      <c r="E27" s="66">
        <f>SUM(E23:E26)</f>
        <v>0</v>
      </c>
      <c r="F27" s="66">
        <f>SUM(F24:F26)</f>
        <v>0</v>
      </c>
      <c r="G27" s="66">
        <f>SUM(G24:G26)</f>
        <v>0</v>
      </c>
      <c r="H27" s="66">
        <f>SUM(H24:H26)</f>
        <v>315</v>
      </c>
      <c r="I27" s="66">
        <f>SUM(I24:I26)</f>
        <v>0</v>
      </c>
    </row>
    <row r="28" spans="1:9" ht="16.5" customHeight="1">
      <c r="A28" s="92" t="s">
        <v>68</v>
      </c>
      <c r="B28" s="110" t="s">
        <v>62</v>
      </c>
      <c r="C28" s="21">
        <v>2022</v>
      </c>
      <c r="D28" s="45">
        <f>SUM(E28:I28)</f>
        <v>649.4</v>
      </c>
      <c r="E28" s="46">
        <v>0</v>
      </c>
      <c r="F28" s="46">
        <v>0</v>
      </c>
      <c r="G28" s="46">
        <v>0</v>
      </c>
      <c r="H28" s="46">
        <v>649.4</v>
      </c>
      <c r="I28" s="46">
        <v>0</v>
      </c>
    </row>
    <row r="29" spans="1:9" ht="16.5" customHeight="1">
      <c r="A29" s="86"/>
      <c r="B29" s="110"/>
      <c r="C29" s="21">
        <v>2023</v>
      </c>
      <c r="D29" s="45">
        <f>SUM(E29:I29)</f>
        <v>555.4</v>
      </c>
      <c r="E29" s="46">
        <v>0</v>
      </c>
      <c r="F29" s="46">
        <v>0</v>
      </c>
      <c r="G29" s="46">
        <v>0</v>
      </c>
      <c r="H29" s="46">
        <v>555.4</v>
      </c>
      <c r="I29" s="46">
        <v>0</v>
      </c>
    </row>
    <row r="30" spans="1:9" ht="16.5" customHeight="1">
      <c r="A30" s="86"/>
      <c r="B30" s="110"/>
      <c r="C30" s="21">
        <v>2024</v>
      </c>
      <c r="D30" s="45">
        <f>SUM(E30:I30)</f>
        <v>555.4</v>
      </c>
      <c r="E30" s="46">
        <v>0</v>
      </c>
      <c r="F30" s="46">
        <v>0</v>
      </c>
      <c r="G30" s="46">
        <v>0</v>
      </c>
      <c r="H30" s="46">
        <v>555.4</v>
      </c>
      <c r="I30" s="46">
        <v>0</v>
      </c>
    </row>
    <row r="31" spans="1:9" ht="16.5" customHeight="1">
      <c r="A31" s="87"/>
      <c r="B31" s="110"/>
      <c r="C31" s="65" t="s">
        <v>8</v>
      </c>
      <c r="D31" s="66">
        <f>SUM(D28:D30)</f>
        <v>1760.1999999999998</v>
      </c>
      <c r="E31" s="66">
        <f>SUM(E27:E30)</f>
        <v>0</v>
      </c>
      <c r="F31" s="66">
        <f>SUM(F28:F30)</f>
        <v>0</v>
      </c>
      <c r="G31" s="66">
        <f>SUM(G28:G30)</f>
        <v>0</v>
      </c>
      <c r="H31" s="66">
        <f>SUM(H28:H30)</f>
        <v>1760.1999999999998</v>
      </c>
      <c r="I31" s="66">
        <f>SUM(I28:I30)</f>
        <v>0</v>
      </c>
    </row>
    <row r="32" spans="1:9" ht="16.5" customHeight="1">
      <c r="A32" s="92" t="s">
        <v>69</v>
      </c>
      <c r="B32" s="110" t="s">
        <v>62</v>
      </c>
      <c r="C32" s="21">
        <v>2022</v>
      </c>
      <c r="D32" s="45">
        <f>SUM(E32:I32)</f>
        <v>4894.7</v>
      </c>
      <c r="E32" s="46">
        <v>0</v>
      </c>
      <c r="F32" s="46">
        <v>0</v>
      </c>
      <c r="G32" s="46">
        <v>0</v>
      </c>
      <c r="H32" s="46">
        <v>4894.7</v>
      </c>
      <c r="I32" s="46">
        <v>0</v>
      </c>
    </row>
    <row r="33" spans="1:9" ht="16.5" customHeight="1">
      <c r="A33" s="86"/>
      <c r="B33" s="110"/>
      <c r="C33" s="21">
        <v>2023</v>
      </c>
      <c r="D33" s="45">
        <f>SUM(E33:I33)</f>
        <v>4894.7</v>
      </c>
      <c r="E33" s="46">
        <v>0</v>
      </c>
      <c r="F33" s="46">
        <v>0</v>
      </c>
      <c r="G33" s="46">
        <v>0</v>
      </c>
      <c r="H33" s="46">
        <v>4894.7</v>
      </c>
      <c r="I33" s="46">
        <v>0</v>
      </c>
    </row>
    <row r="34" spans="1:9" ht="16.5" customHeight="1">
      <c r="A34" s="86"/>
      <c r="B34" s="110"/>
      <c r="C34" s="21">
        <v>2024</v>
      </c>
      <c r="D34" s="45">
        <f>SUM(E34:I34)</f>
        <v>4894.7</v>
      </c>
      <c r="E34" s="46">
        <v>0</v>
      </c>
      <c r="F34" s="46">
        <v>0</v>
      </c>
      <c r="G34" s="46">
        <v>0</v>
      </c>
      <c r="H34" s="46">
        <v>4894.7</v>
      </c>
      <c r="I34" s="46">
        <v>0</v>
      </c>
    </row>
    <row r="35" spans="1:9" ht="16.5" customHeight="1">
      <c r="A35" s="87"/>
      <c r="B35" s="110"/>
      <c r="C35" s="65" t="s">
        <v>8</v>
      </c>
      <c r="D35" s="66">
        <f>SUM(D32:D34)</f>
        <v>14684.099999999999</v>
      </c>
      <c r="E35" s="66">
        <f>SUM(E31:E34)</f>
        <v>0</v>
      </c>
      <c r="F35" s="66">
        <f>SUM(F32:F34)</f>
        <v>0</v>
      </c>
      <c r="G35" s="66">
        <f>SUM(G32:G34)</f>
        <v>0</v>
      </c>
      <c r="H35" s="66">
        <f>SUM(H32:H34)</f>
        <v>14684.099999999999</v>
      </c>
      <c r="I35" s="66">
        <f>SUM(I32:I34)</f>
        <v>0</v>
      </c>
    </row>
    <row r="36" spans="1:9" ht="16.5" customHeight="1">
      <c r="A36" s="92" t="s">
        <v>70</v>
      </c>
      <c r="B36" s="110" t="s">
        <v>62</v>
      </c>
      <c r="C36" s="21">
        <v>2022</v>
      </c>
      <c r="D36" s="45">
        <f>SUM(E36:I36)</f>
        <v>145.5</v>
      </c>
      <c r="E36" s="46">
        <v>0</v>
      </c>
      <c r="F36" s="46">
        <v>0</v>
      </c>
      <c r="G36" s="46">
        <v>0</v>
      </c>
      <c r="H36" s="46">
        <v>145.5</v>
      </c>
      <c r="I36" s="46">
        <v>0</v>
      </c>
    </row>
    <row r="37" spans="1:9" ht="16.5" customHeight="1">
      <c r="A37" s="86"/>
      <c r="B37" s="110"/>
      <c r="C37" s="21">
        <v>2023</v>
      </c>
      <c r="D37" s="45">
        <f>SUM(E37:I37)</f>
        <v>145.5</v>
      </c>
      <c r="E37" s="46">
        <v>0</v>
      </c>
      <c r="F37" s="46">
        <v>0</v>
      </c>
      <c r="G37" s="46">
        <v>0</v>
      </c>
      <c r="H37" s="46">
        <v>145.5</v>
      </c>
      <c r="I37" s="46">
        <v>0</v>
      </c>
    </row>
    <row r="38" spans="1:9" ht="16.5" customHeight="1">
      <c r="A38" s="86"/>
      <c r="B38" s="110"/>
      <c r="C38" s="21">
        <v>2024</v>
      </c>
      <c r="D38" s="45">
        <f>SUM(E38:I38)</f>
        <v>145.5</v>
      </c>
      <c r="E38" s="46">
        <v>0</v>
      </c>
      <c r="F38" s="46">
        <v>0</v>
      </c>
      <c r="G38" s="46">
        <v>0</v>
      </c>
      <c r="H38" s="46">
        <v>145.5</v>
      </c>
      <c r="I38" s="46">
        <v>0</v>
      </c>
    </row>
    <row r="39" spans="1:9" ht="16.5" customHeight="1">
      <c r="A39" s="87"/>
      <c r="B39" s="110"/>
      <c r="C39" s="65" t="s">
        <v>8</v>
      </c>
      <c r="D39" s="66">
        <f>SUM(D36:D38)</f>
        <v>436.5</v>
      </c>
      <c r="E39" s="66">
        <f>SUM(E35:E38)</f>
        <v>0</v>
      </c>
      <c r="F39" s="66">
        <f>SUM(F36:F38)</f>
        <v>0</v>
      </c>
      <c r="G39" s="66">
        <f>SUM(G36:G38)</f>
        <v>0</v>
      </c>
      <c r="H39" s="66">
        <f>SUM(H36:H38)</f>
        <v>436.5</v>
      </c>
      <c r="I39" s="66">
        <f>SUM(I36:I38)</f>
        <v>0</v>
      </c>
    </row>
    <row r="40" spans="1:9" ht="16.5" customHeight="1">
      <c r="A40" s="92" t="s">
        <v>71</v>
      </c>
      <c r="B40" s="110" t="s">
        <v>72</v>
      </c>
      <c r="C40" s="21">
        <v>2022</v>
      </c>
      <c r="D40" s="45">
        <f>SUM(E40:I40)</f>
        <v>250</v>
      </c>
      <c r="E40" s="46">
        <v>0</v>
      </c>
      <c r="F40" s="46">
        <v>0</v>
      </c>
      <c r="G40" s="46">
        <v>0</v>
      </c>
      <c r="H40" s="46">
        <v>250</v>
      </c>
      <c r="I40" s="46">
        <v>0</v>
      </c>
    </row>
    <row r="41" spans="1:9" ht="16.5" customHeight="1">
      <c r="A41" s="86"/>
      <c r="B41" s="110"/>
      <c r="C41" s="21">
        <v>2023</v>
      </c>
      <c r="D41" s="45">
        <f>SUM(E41:I41)</f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6.5" customHeight="1">
      <c r="A42" s="86"/>
      <c r="B42" s="110"/>
      <c r="C42" s="21">
        <v>2024</v>
      </c>
      <c r="D42" s="45">
        <f>SUM(E42:I42)</f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6.5" customHeight="1">
      <c r="A43" s="87"/>
      <c r="B43" s="110"/>
      <c r="C43" s="65" t="s">
        <v>8</v>
      </c>
      <c r="D43" s="66">
        <f>SUM(D40:D42)</f>
        <v>250</v>
      </c>
      <c r="E43" s="66">
        <f>SUM(E39:E42)</f>
        <v>0</v>
      </c>
      <c r="F43" s="66">
        <f>SUM(F40:F42)</f>
        <v>0</v>
      </c>
      <c r="G43" s="66">
        <f>SUM(G40:G42)</f>
        <v>0</v>
      </c>
      <c r="H43" s="66">
        <f>SUM(H40:H42)</f>
        <v>250</v>
      </c>
      <c r="I43" s="66">
        <f>SUM(I40:I42)</f>
        <v>0</v>
      </c>
    </row>
    <row r="44" spans="1:9" ht="18.75">
      <c r="A44" s="56" t="s">
        <v>73</v>
      </c>
      <c r="B44" s="58"/>
      <c r="C44" s="51"/>
      <c r="D44" s="52"/>
      <c r="E44" s="53"/>
      <c r="F44" s="53"/>
      <c r="G44" s="53"/>
      <c r="H44" s="53"/>
      <c r="I44" s="54"/>
    </row>
    <row r="45" spans="1:9" ht="16.5" customHeight="1">
      <c r="A45" s="99" t="s">
        <v>8</v>
      </c>
      <c r="B45" s="103"/>
      <c r="C45" s="23">
        <v>2022</v>
      </c>
      <c r="D45" s="42">
        <f aca="true" t="shared" si="5" ref="D45:I47">D49</f>
        <v>6954.3</v>
      </c>
      <c r="E45" s="42">
        <f t="shared" si="5"/>
        <v>0</v>
      </c>
      <c r="F45" s="42">
        <f t="shared" si="5"/>
        <v>0</v>
      </c>
      <c r="G45" s="42">
        <f t="shared" si="5"/>
        <v>0</v>
      </c>
      <c r="H45" s="42">
        <f t="shared" si="5"/>
        <v>6954.3</v>
      </c>
      <c r="I45" s="42">
        <f t="shared" si="5"/>
        <v>0</v>
      </c>
    </row>
    <row r="46" spans="1:9" ht="16.5" customHeight="1">
      <c r="A46" s="99"/>
      <c r="B46" s="103"/>
      <c r="C46" s="23">
        <v>2023</v>
      </c>
      <c r="D46" s="42">
        <f t="shared" si="5"/>
        <v>0</v>
      </c>
      <c r="E46" s="42">
        <f t="shared" si="5"/>
        <v>0</v>
      </c>
      <c r="F46" s="42">
        <f t="shared" si="5"/>
        <v>0</v>
      </c>
      <c r="G46" s="42">
        <f t="shared" si="5"/>
        <v>0</v>
      </c>
      <c r="H46" s="42">
        <f t="shared" si="5"/>
        <v>0</v>
      </c>
      <c r="I46" s="42">
        <f t="shared" si="5"/>
        <v>0</v>
      </c>
    </row>
    <row r="47" spans="1:9" ht="16.5" customHeight="1">
      <c r="A47" s="99"/>
      <c r="B47" s="103"/>
      <c r="C47" s="23">
        <v>2024</v>
      </c>
      <c r="D47" s="42">
        <f t="shared" si="5"/>
        <v>0</v>
      </c>
      <c r="E47" s="42">
        <f t="shared" si="5"/>
        <v>0</v>
      </c>
      <c r="F47" s="42">
        <f t="shared" si="5"/>
        <v>0</v>
      </c>
      <c r="G47" s="42">
        <f t="shared" si="5"/>
        <v>0</v>
      </c>
      <c r="H47" s="42">
        <f t="shared" si="5"/>
        <v>0</v>
      </c>
      <c r="I47" s="42">
        <f t="shared" si="5"/>
        <v>0</v>
      </c>
    </row>
    <row r="48" spans="1:9" ht="16.5" customHeight="1">
      <c r="A48" s="99"/>
      <c r="B48" s="103"/>
      <c r="C48" s="23" t="s">
        <v>8</v>
      </c>
      <c r="D48" s="44">
        <f aca="true" t="shared" si="6" ref="D48:I48">SUM(D45:D47)</f>
        <v>6954.3</v>
      </c>
      <c r="E48" s="44">
        <f t="shared" si="6"/>
        <v>0</v>
      </c>
      <c r="F48" s="44">
        <f>F49</f>
        <v>0</v>
      </c>
      <c r="G48" s="44">
        <f>G45</f>
        <v>0</v>
      </c>
      <c r="H48" s="44">
        <f t="shared" si="6"/>
        <v>6954.3</v>
      </c>
      <c r="I48" s="44">
        <f t="shared" si="6"/>
        <v>0</v>
      </c>
    </row>
    <row r="49" spans="1:9" ht="16.5" customHeight="1">
      <c r="A49" s="92" t="s">
        <v>74</v>
      </c>
      <c r="B49" s="111" t="s">
        <v>84</v>
      </c>
      <c r="C49" s="21">
        <v>2022</v>
      </c>
      <c r="D49" s="45">
        <f>SUM(E49:I49)</f>
        <v>6954.3</v>
      </c>
      <c r="E49" s="46">
        <v>0</v>
      </c>
      <c r="F49" s="46">
        <v>0</v>
      </c>
      <c r="G49" s="46">
        <v>0</v>
      </c>
      <c r="H49" s="46">
        <v>6954.3</v>
      </c>
      <c r="I49" s="46">
        <v>0</v>
      </c>
    </row>
    <row r="50" spans="1:9" ht="16.5" customHeight="1">
      <c r="A50" s="86"/>
      <c r="B50" s="112"/>
      <c r="C50" s="21">
        <v>2023</v>
      </c>
      <c r="D50" s="45">
        <f>SUM(E50:I50)</f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ht="16.5" customHeight="1">
      <c r="A51" s="86"/>
      <c r="B51" s="112"/>
      <c r="C51" s="21">
        <v>2024</v>
      </c>
      <c r="D51" s="45">
        <f>SUM(E51:I51)</f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6.5" customHeight="1">
      <c r="A52" s="87"/>
      <c r="B52" s="113"/>
      <c r="C52" s="65" t="s">
        <v>8</v>
      </c>
      <c r="D52" s="66">
        <f aca="true" t="shared" si="7" ref="D52:I52">SUM(D49:D51)</f>
        <v>6954.3</v>
      </c>
      <c r="E52" s="66">
        <f t="shared" si="7"/>
        <v>0</v>
      </c>
      <c r="F52" s="66">
        <f>SUM(F49:F51)</f>
        <v>0</v>
      </c>
      <c r="G52" s="66">
        <f t="shared" si="7"/>
        <v>0</v>
      </c>
      <c r="H52" s="66">
        <f t="shared" si="7"/>
        <v>6954.3</v>
      </c>
      <c r="I52" s="66">
        <f t="shared" si="7"/>
        <v>0</v>
      </c>
    </row>
    <row r="53" spans="5:9" ht="21" customHeight="1">
      <c r="E53" s="47"/>
      <c r="F53" s="47"/>
      <c r="G53" s="47"/>
      <c r="H53" s="47"/>
      <c r="I53" s="47"/>
    </row>
  </sheetData>
  <sheetProtection/>
  <mergeCells count="25">
    <mergeCell ref="A45:A48"/>
    <mergeCell ref="B45:B48"/>
    <mergeCell ref="A49:A52"/>
    <mergeCell ref="B49:B52"/>
    <mergeCell ref="A32:A35"/>
    <mergeCell ref="B32:B35"/>
    <mergeCell ref="A36:A39"/>
    <mergeCell ref="B36:B39"/>
    <mergeCell ref="A40:A43"/>
    <mergeCell ref="B40:B43"/>
    <mergeCell ref="A24:A27"/>
    <mergeCell ref="B24:B27"/>
    <mergeCell ref="A20:A23"/>
    <mergeCell ref="B20:B23"/>
    <mergeCell ref="A28:A31"/>
    <mergeCell ref="B28:B31"/>
    <mergeCell ref="G1:I3"/>
    <mergeCell ref="A15:A18"/>
    <mergeCell ref="B15:B18"/>
    <mergeCell ref="A7:A8"/>
    <mergeCell ref="B7:B8"/>
    <mergeCell ref="C7:C8"/>
    <mergeCell ref="D7:I7"/>
    <mergeCell ref="A10:A13"/>
    <mergeCell ref="B10:B13"/>
  </mergeCells>
  <printOptions/>
  <pageMargins left="0.7874015748031497" right="0" top="0.3937007874015748" bottom="0.3937007874015748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RotarNN</cp:lastModifiedBy>
  <cp:lastPrinted>2022-02-16T07:10:01Z</cp:lastPrinted>
  <dcterms:created xsi:type="dcterms:W3CDTF">2013-05-31T09:08:35Z</dcterms:created>
  <dcterms:modified xsi:type="dcterms:W3CDTF">2022-02-18T09:21:02Z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