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70" windowWidth="20115" windowHeight="7575" activeTab="2"/>
  </bookViews>
  <sheets>
    <sheet name="Паспорт сохран наследия" sheetId="5" r:id="rId1"/>
    <sheet name="Прил1 сохран наследия" sheetId="4" r:id="rId2"/>
    <sheet name="Прил2 сохран наследия" sheetId="1" r:id="rId3"/>
  </sheets>
  <calcPr calcId="145621"/>
</workbook>
</file>

<file path=xl/calcChain.xml><?xml version="1.0" encoding="utf-8"?>
<calcChain xmlns="http://schemas.openxmlformats.org/spreadsheetml/2006/main">
  <c r="L20" i="5" l="1"/>
  <c r="K17" i="5"/>
  <c r="L17" i="5" s="1"/>
  <c r="K18" i="5"/>
  <c r="K14" i="5" s="1"/>
  <c r="K19" i="5"/>
  <c r="K20" i="5"/>
  <c r="K16" i="5"/>
  <c r="L18" i="5"/>
  <c r="L19" i="5"/>
  <c r="O22" i="1"/>
  <c r="G27" i="1"/>
  <c r="G26" i="1"/>
  <c r="G25" i="1"/>
  <c r="G24" i="1"/>
  <c r="G23" i="1"/>
  <c r="G18" i="1"/>
  <c r="G19" i="1"/>
  <c r="G20" i="1"/>
  <c r="G21" i="1"/>
  <c r="O17" i="1"/>
  <c r="O18" i="1"/>
  <c r="O19" i="1"/>
  <c r="O20" i="1"/>
  <c r="O21" i="1"/>
  <c r="O16" i="1"/>
  <c r="M22" i="1" l="1"/>
  <c r="M21" i="1"/>
  <c r="M20" i="1"/>
  <c r="M19" i="1"/>
  <c r="M18" i="1"/>
  <c r="M17" i="1"/>
  <c r="I16" i="5" s="1"/>
  <c r="L16" i="5" s="1"/>
  <c r="M16" i="1" l="1"/>
  <c r="J19" i="5"/>
  <c r="N22" i="1"/>
  <c r="N17" i="1"/>
  <c r="J16" i="5" s="1"/>
  <c r="N18" i="1"/>
  <c r="J17" i="5" s="1"/>
  <c r="N19" i="1"/>
  <c r="J18" i="5" s="1"/>
  <c r="N20" i="1"/>
  <c r="N21" i="1"/>
  <c r="J20" i="5" s="1"/>
  <c r="J14" i="5" l="1"/>
  <c r="N16" i="1"/>
  <c r="H18" i="1" l="1"/>
  <c r="I18" i="1"/>
  <c r="E17" i="5" s="1"/>
  <c r="J18" i="1"/>
  <c r="F17" i="5" s="1"/>
  <c r="K18" i="1"/>
  <c r="G17" i="5" s="1"/>
  <c r="L18" i="1"/>
  <c r="H19" i="1"/>
  <c r="I19" i="1"/>
  <c r="E18" i="5" s="1"/>
  <c r="J19" i="1"/>
  <c r="F18" i="5" s="1"/>
  <c r="K19" i="1"/>
  <c r="L19" i="1"/>
  <c r="H20" i="1"/>
  <c r="I20" i="1"/>
  <c r="E19" i="5" s="1"/>
  <c r="J20" i="1"/>
  <c r="F19" i="5" s="1"/>
  <c r="K20" i="1"/>
  <c r="G19" i="5" s="1"/>
  <c r="L20" i="1"/>
  <c r="H21" i="1"/>
  <c r="I21" i="1"/>
  <c r="E20" i="5" s="1"/>
  <c r="J21" i="1"/>
  <c r="F20" i="5" s="1"/>
  <c r="K21" i="1"/>
  <c r="G20" i="5" s="1"/>
  <c r="L21" i="1"/>
  <c r="I17" i="1"/>
  <c r="J17" i="1"/>
  <c r="F16" i="5" s="1"/>
  <c r="K17" i="1"/>
  <c r="L17" i="1"/>
  <c r="G17" i="1" s="1"/>
  <c r="H17" i="1"/>
  <c r="D16" i="5" s="1"/>
  <c r="F16" i="1"/>
  <c r="F22" i="1"/>
  <c r="H22" i="1"/>
  <c r="I22" i="1"/>
  <c r="J22" i="1"/>
  <c r="K22" i="1"/>
  <c r="L22" i="1"/>
  <c r="H19" i="5" l="1"/>
  <c r="I19" i="5"/>
  <c r="H17" i="5"/>
  <c r="I17" i="5"/>
  <c r="H16" i="5"/>
  <c r="H20" i="5"/>
  <c r="I20" i="5"/>
  <c r="H18" i="5"/>
  <c r="I18" i="5"/>
  <c r="D18" i="5"/>
  <c r="D19" i="5"/>
  <c r="G16" i="5"/>
  <c r="D18" i="4"/>
  <c r="D20" i="5"/>
  <c r="F14" i="5"/>
  <c r="D17" i="5"/>
  <c r="J16" i="1"/>
  <c r="G18" i="5"/>
  <c r="K16" i="1"/>
  <c r="G22" i="1"/>
  <c r="I16" i="1"/>
  <c r="E16" i="5"/>
  <c r="L16" i="1"/>
  <c r="H16" i="1"/>
  <c r="H14" i="5" l="1"/>
  <c r="I14" i="5"/>
  <c r="D14" i="5"/>
  <c r="E18" i="4"/>
  <c r="G14" i="5"/>
  <c r="E14" i="5"/>
  <c r="G16" i="1"/>
  <c r="L14" i="5" l="1"/>
</calcChain>
</file>

<file path=xl/sharedStrings.xml><?xml version="1.0" encoding="utf-8"?>
<sst xmlns="http://schemas.openxmlformats.org/spreadsheetml/2006/main" count="112" uniqueCount="77">
  <si>
    <t>Перечень мероприятий подпрограммы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</si>
  <si>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</si>
  <si>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</si>
  <si>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</si>
  <si>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</si>
  <si>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</si>
  <si>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</si>
  <si>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</si>
  <si>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2016 год</t>
  </si>
  <si>
    <t>2017 год</t>
  </si>
  <si>
    <t>2019 год</t>
  </si>
  <si>
    <t>2020 год</t>
  </si>
  <si>
    <t>1.</t>
  </si>
  <si>
    <t>Итого</t>
  </si>
  <si>
    <t>Увеличение доли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</si>
  <si>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</si>
  <si>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</si>
  <si>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Средства федерального бюджета</t>
  </si>
  <si>
    <t>Средства бюджета Ленинградской области</t>
  </si>
  <si>
    <t>1.1.</t>
  </si>
  <si>
    <t>№ п/п</t>
  </si>
  <si>
    <t>Всего, (тыс. руб.)</t>
  </si>
  <si>
    <t>Иные источники</t>
  </si>
  <si>
    <t>Приложение № 1</t>
  </si>
  <si>
    <t xml:space="preserve">Планируемые результаты реализации муниципальной программы (подпрограммы)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</si>
  <si>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</si>
  <si>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</si>
  <si>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</si>
  <si>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</si>
  <si>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</si>
  <si>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</si>
  <si>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</si>
  <si>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"Кингисеппское городское поселение"</t>
  </si>
  <si>
    <t>Другие источники</t>
  </si>
  <si>
    <t>2018 год</t>
  </si>
  <si>
    <t>%</t>
  </si>
  <si>
    <t xml:space="preserve">Паспорт подпрограммы </t>
  </si>
  <si>
    <t>Наименование подпрограммы</t>
  </si>
  <si>
    <t>"Сохранение и охрана культурного и исторического наследия"</t>
  </si>
  <si>
    <t>Цель подпрограммы</t>
  </si>
  <si>
    <t>Сохранение и эффективное использование объектов культурного и исторического наследия города Кингисеппа.</t>
  </si>
  <si>
    <t>Муниципальный заказчик муниципальной программы</t>
  </si>
  <si>
    <t>Соисполнитель муниципальной программы</t>
  </si>
  <si>
    <t>Задачи подпрограммы</t>
  </si>
  <si>
    <t>Обеспечение сохранности объектов культурного и исторического наследия, их полноценного и рационального использования.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</si>
  <si>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</si>
  <si>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</si>
  <si>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</si>
  <si>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</si>
  <si>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</si>
  <si>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</si>
  <si>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</si>
  <si>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Увеличение доли объектов культурного и исторического наследия, находящихся в удовлетворительном состоянии, к общему количеству объектов культурного и исторического наследия на территории города Кингисеппа.</t>
  </si>
  <si>
    <t>Приложение № 5</t>
  </si>
  <si>
    <t>Объём финансирования мероприятия в 2015 году (тыс. руб.) *</t>
  </si>
  <si>
    <t>МКУ "Центр культуры, спорта, молодежной политики и туризма"</t>
  </si>
  <si>
    <t xml:space="preserve"> Муниципальное казённое учреждение «Центр культуры, спорта молодёжной политики и туризма»</t>
  </si>
  <si>
    <t>2021 год</t>
  </si>
  <si>
    <t>*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</si>
  <si>
    <r>
      <t>"</t>
    </r>
    <r>
      <rPr>
        <sz val="11"/>
        <rFont val="Calibri"/>
        <family val="2"/>
        <charset val="204"/>
        <scheme val="minor"/>
      </rPr>
      <t xml:space="preserve"> </t>
    </r>
    <r>
      <rPr>
        <sz val="12"/>
        <rFont val="Times New Roman"/>
        <family val="1"/>
        <charset val="204"/>
      </rPr>
      <t xml:space="preserve">Сохранение и охрана культурного и исторического наследия "  </t>
    </r>
  </si>
  <si>
    <t>2022 год</t>
  </si>
  <si>
    <t>Администрация МО «Кингисеппский муниципальный район» (отраслевой комитет – Комитет по спорту, культуре, молодежной политике и туризму)</t>
  </si>
  <si>
    <t>Приложение № 2</t>
  </si>
  <si>
    <r>
      <t xml:space="preserve">Задача 1 </t>
    </r>
    <r>
      <rPr>
        <sz val="10"/>
        <rFont val="Times New Roman"/>
        <family val="1"/>
        <charset val="204"/>
      </rPr>
      <t>Обеспечение сохранности объектов культурного наследия, их полноценного и рационального использования</t>
    </r>
  </si>
  <si>
    <r>
      <rPr>
        <b/>
        <sz val="10"/>
        <rFont val="Times New Roman"/>
        <family val="1"/>
        <charset val="204"/>
      </rPr>
      <t xml:space="preserve">Показатель 1 </t>
    </r>
    <r>
      <rPr>
        <sz val="10"/>
        <rFont val="Times New Roman"/>
        <family val="1"/>
        <charset val="204"/>
      </rPr>
      <t>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</t>
    </r>
  </si>
  <si>
    <r>
      <t>"</t>
    </r>
    <r>
      <rPr>
        <sz val="11"/>
        <rFont val="Calibri"/>
        <family val="2"/>
        <charset val="204"/>
        <scheme val="minor"/>
      </rPr>
      <t xml:space="preserve"> </t>
    </r>
    <r>
      <rPr>
        <sz val="12"/>
        <rFont val="Times New Roman"/>
        <family val="1"/>
        <charset val="204"/>
      </rPr>
      <t>Сохранение и охрана культурного и исторического наследия"</t>
    </r>
  </si>
  <si>
    <r>
      <t>Задача 1</t>
    </r>
    <r>
      <rPr>
        <sz val="10"/>
        <rFont val="Times New Roman"/>
        <family val="1"/>
        <charset val="204"/>
      </rPr>
      <t xml:space="preserve"> Обеспечение сохранности объектов культурного наследия, их полноценного и рационального использования</t>
    </r>
  </si>
  <si>
    <r>
      <t>Основное мероприятие 1</t>
    </r>
    <r>
      <rPr>
        <sz val="10"/>
        <rFont val="Times New Roman"/>
        <family val="1"/>
        <charset val="204"/>
      </rPr>
      <t xml:space="preserve"> Сохранение и благоустройство объектов культурного наследия </t>
    </r>
  </si>
  <si>
    <t>2023 год</t>
  </si>
  <si>
    <t>2016-2023 г.г.</t>
  </si>
  <si>
    <t>С 01.01.2016 года по 31.12.2023 года</t>
  </si>
  <si>
    <t>11. Паспорт подпрограммы "Сохранение и охрана культурного и исторического наследия" изложить в новой редакции:</t>
  </si>
  <si>
    <t>к программе "Развитие культуры и молодежной политики в Кингисеппском городском поселении" (с изменениями от 23.12.2016г. № 3346, от 26.01.2018г. №113, от 01.11.2018г. №2235 от 07.03.2019г. №426, от 14.02.2020 г. №340, от 16.03.2021г. №550)</t>
  </si>
  <si>
    <t>12. Планируемые результаты реализации муниципальной программы (подпрограммы) " Сохранение и охрана культурного и исторического наследия "   изложить в новой редакции:</t>
  </si>
  <si>
    <t>к подпрограмме "Сохранение и охрана культурного и исторического наследия" с изменениями от 23.12.2016г. № 3346, от 26.01.2018г. №113, от 01.11.2018г. №2235 от 07.03.2019г. №426, от 14.02.2020 г. №340, от 16.03.2021г. №550)</t>
  </si>
  <si>
    <t>к подпрограмме "Сохранение и охрана культурного и исторического наследия" (с изменениями от 23.12.2016г. № 3346, от 26.01.2018г. №113, от 01.11.2018г. №2235 от 07.03.2019г. №426, от 14.02.2020 г. №340, от 16.03.2021г. №550)</t>
  </si>
  <si>
    <t>13. Перечень мероприятий подпрограммы "Сохранение и охрана культурного и исторического наследия" изложить в новой редакции: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</si>
</sst>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165" fontId="3" fillId="0" borderId="10" xfId="0" applyNumberFormat="1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164" fontId="6" fillId="0" borderId="1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5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justify" vertical="center" wrapText="1"/>
      <protection locked="0"/>
    </xf>
    <xf numFmtId="0" fontId="8" fillId="0" borderId="10" xfId="0" applyFont="1" applyBorder="1" applyAlignment="1" applyProtection="1">
      <alignment vertical="center" wrapText="1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justify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</xf>
    <xf numFmtId="164" fontId="6" fillId="0" borderId="34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1"/>
  <sheetViews>
    <sheetView workbookViewId="0">
      <selection activeCell="C8" sqref="C8:L8"/>
    </sheetView>
  </sheetViews>
  <sheetFormatPr defaultRowHeight="15" x14ac:dyDescent="0.25"/>
  <cols>
    <col min="1" max="1" width="3" style="1" customWidth="1"/>
    <col min="2" max="2" width="14.85546875" style="1" customWidth="1"/>
    <col min="3" max="3" width="15.7109375" style="1" customWidth="1"/>
    <col min="4" max="16384" width="9.140625" style="1"/>
  </cols>
  <sheetData>
    <row r="1" spans="2:17" ht="14.25" customHeight="1" x14ac:dyDescent="0.25">
      <c r="B1" s="2"/>
      <c r="C1" s="2"/>
      <c r="D1" s="2"/>
      <c r="E1" s="2"/>
      <c r="F1" s="2"/>
      <c r="H1" s="71" t="s">
        <v>53</v>
      </c>
      <c r="I1" s="71"/>
      <c r="J1" s="71"/>
      <c r="K1" s="49"/>
      <c r="L1" s="3"/>
      <c r="M1" s="3"/>
      <c r="N1" s="3"/>
      <c r="O1" s="3"/>
      <c r="P1" s="3"/>
    </row>
    <row r="2" spans="2:17" ht="45.75" customHeight="1" x14ac:dyDescent="0.25">
      <c r="B2" s="2"/>
      <c r="C2" s="2"/>
      <c r="D2" s="2"/>
      <c r="E2" s="4"/>
      <c r="F2" s="72" t="s">
        <v>72</v>
      </c>
      <c r="G2" s="72"/>
      <c r="H2" s="72"/>
      <c r="I2" s="72"/>
      <c r="J2" s="72"/>
      <c r="K2" s="72"/>
      <c r="L2" s="72"/>
      <c r="M2" s="3"/>
      <c r="N2" s="3"/>
      <c r="O2" s="3"/>
      <c r="P2" s="3"/>
    </row>
    <row r="3" spans="2:17" ht="45" customHeight="1" x14ac:dyDescent="0.25">
      <c r="B3" s="70" t="s">
        <v>71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  <c r="N3" s="3"/>
      <c r="O3" s="3"/>
      <c r="P3" s="3"/>
      <c r="Q3" s="3"/>
    </row>
    <row r="4" spans="2:17" ht="15.75" customHeight="1" x14ac:dyDescent="0.25">
      <c r="B4" s="60" t="s">
        <v>36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3"/>
      <c r="N4" s="3"/>
      <c r="O4" s="3"/>
      <c r="P4" s="3"/>
      <c r="Q4" s="3"/>
    </row>
    <row r="5" spans="2:17" ht="15.75" thickBot="1" x14ac:dyDescent="0.3">
      <c r="B5" s="5"/>
      <c r="C5" s="6"/>
      <c r="D5" s="6"/>
      <c r="E5" s="6"/>
      <c r="F5" s="6"/>
      <c r="G5" s="7"/>
      <c r="H5" s="6"/>
      <c r="I5" s="2"/>
      <c r="J5" s="2"/>
      <c r="K5" s="2"/>
      <c r="L5" s="2"/>
      <c r="N5" s="3"/>
      <c r="O5" s="3"/>
      <c r="P5" s="3"/>
      <c r="Q5" s="3"/>
    </row>
    <row r="6" spans="2:17" ht="35.25" customHeight="1" x14ac:dyDescent="0.25">
      <c r="B6" s="8" t="s">
        <v>37</v>
      </c>
      <c r="C6" s="61" t="s">
        <v>38</v>
      </c>
      <c r="D6" s="62"/>
      <c r="E6" s="62"/>
      <c r="F6" s="62"/>
      <c r="G6" s="62"/>
      <c r="H6" s="62"/>
      <c r="I6" s="62"/>
      <c r="J6" s="62"/>
      <c r="K6" s="62"/>
      <c r="L6" s="63"/>
      <c r="M6" s="3"/>
      <c r="N6" s="3"/>
      <c r="O6" s="3"/>
      <c r="P6" s="3"/>
      <c r="Q6" s="3"/>
    </row>
    <row r="7" spans="2:17" ht="30" customHeight="1" x14ac:dyDescent="0.25">
      <c r="B7" s="23" t="s">
        <v>39</v>
      </c>
      <c r="C7" s="64" t="s">
        <v>40</v>
      </c>
      <c r="D7" s="65"/>
      <c r="E7" s="65"/>
      <c r="F7" s="65"/>
      <c r="G7" s="65"/>
      <c r="H7" s="65"/>
      <c r="I7" s="65"/>
      <c r="J7" s="65"/>
      <c r="K7" s="65"/>
      <c r="L7" s="66"/>
      <c r="M7" s="3"/>
      <c r="N7" s="3"/>
      <c r="O7" s="3"/>
      <c r="P7" s="3"/>
      <c r="Q7" s="3"/>
    </row>
    <row r="8" spans="2:17" ht="61.5" customHeight="1" x14ac:dyDescent="0.25">
      <c r="B8" s="23" t="s">
        <v>41</v>
      </c>
      <c r="C8" s="64" t="s">
        <v>61</v>
      </c>
      <c r="D8" s="65"/>
      <c r="E8" s="65"/>
      <c r="F8" s="65"/>
      <c r="G8" s="65"/>
      <c r="H8" s="65"/>
      <c r="I8" s="65"/>
      <c r="J8" s="65"/>
      <c r="K8" s="65"/>
      <c r="L8" s="66"/>
      <c r="M8" s="9"/>
      <c r="N8" s="9"/>
      <c r="O8" s="10"/>
      <c r="P8" s="10"/>
      <c r="Q8" s="10"/>
    </row>
    <row r="9" spans="2:17" ht="50.25" customHeight="1" x14ac:dyDescent="0.25">
      <c r="B9" s="23" t="s">
        <v>42</v>
      </c>
      <c r="C9" s="64" t="s">
        <v>56</v>
      </c>
      <c r="D9" s="65"/>
      <c r="E9" s="65"/>
      <c r="F9" s="65"/>
      <c r="G9" s="65"/>
      <c r="H9" s="65"/>
      <c r="I9" s="65"/>
      <c r="J9" s="65"/>
      <c r="K9" s="65"/>
      <c r="L9" s="66"/>
      <c r="M9" s="9"/>
      <c r="N9" s="9"/>
      <c r="O9" s="10"/>
      <c r="P9" s="10"/>
      <c r="Q9" s="10"/>
    </row>
    <row r="10" spans="2:17" ht="31.5" customHeight="1" x14ac:dyDescent="0.25">
      <c r="B10" s="23" t="s">
        <v>43</v>
      </c>
      <c r="C10" s="64" t="s">
        <v>44</v>
      </c>
      <c r="D10" s="65"/>
      <c r="E10" s="65"/>
      <c r="F10" s="65"/>
      <c r="G10" s="65"/>
      <c r="H10" s="65"/>
      <c r="I10" s="65"/>
      <c r="J10" s="65"/>
      <c r="K10" s="65"/>
      <c r="L10" s="66"/>
      <c r="M10" s="3"/>
      <c r="N10" s="3"/>
      <c r="O10" s="3"/>
      <c r="P10" s="3"/>
      <c r="Q10" s="3"/>
    </row>
    <row r="11" spans="2:17" ht="46.5" customHeight="1" x14ac:dyDescent="0.25">
      <c r="B11" s="23" t="s">
        <v>45</v>
      </c>
      <c r="C11" s="76" t="s">
        <v>70</v>
      </c>
      <c r="D11" s="77"/>
      <c r="E11" s="77"/>
      <c r="F11" s="77"/>
      <c r="G11" s="77"/>
      <c r="H11" s="77"/>
      <c r="I11" s="77"/>
      <c r="J11" s="77"/>
      <c r="K11" s="77"/>
      <c r="L11" s="78"/>
      <c r="M11" s="3"/>
      <c r="N11" s="3"/>
      <c r="O11" s="3"/>
      <c r="P11" s="3"/>
      <c r="Q11" s="3"/>
    </row>
    <row r="12" spans="2:17" ht="18.75" customHeight="1" x14ac:dyDescent="0.25">
      <c r="B12" s="67" t="s">
        <v>46</v>
      </c>
      <c r="C12" s="58" t="s">
        <v>47</v>
      </c>
      <c r="D12" s="76" t="s">
        <v>48</v>
      </c>
      <c r="E12" s="77"/>
      <c r="F12" s="77"/>
      <c r="G12" s="77"/>
      <c r="H12" s="77"/>
      <c r="I12" s="77"/>
      <c r="J12" s="77"/>
      <c r="K12" s="77"/>
      <c r="L12" s="78"/>
      <c r="M12" s="3"/>
      <c r="N12" s="3"/>
      <c r="O12" s="3"/>
      <c r="P12" s="3"/>
      <c r="Q12" s="3"/>
    </row>
    <row r="13" spans="2:17" ht="18" customHeight="1" x14ac:dyDescent="0.25">
      <c r="B13" s="67"/>
      <c r="C13" s="59"/>
      <c r="D13" s="21" t="s">
        <v>8</v>
      </c>
      <c r="E13" s="21" t="s">
        <v>9</v>
      </c>
      <c r="F13" s="21" t="s">
        <v>34</v>
      </c>
      <c r="G13" s="21" t="s">
        <v>10</v>
      </c>
      <c r="H13" s="21" t="s">
        <v>11</v>
      </c>
      <c r="I13" s="21" t="s">
        <v>57</v>
      </c>
      <c r="J13" s="21" t="s">
        <v>60</v>
      </c>
      <c r="K13" s="51" t="s">
        <v>68</v>
      </c>
      <c r="L13" s="11" t="s">
        <v>13</v>
      </c>
      <c r="M13" s="3"/>
      <c r="N13" s="3"/>
      <c r="O13" s="3"/>
      <c r="P13" s="3"/>
      <c r="Q13" s="3"/>
    </row>
    <row r="14" spans="2:17" ht="15.75" customHeight="1" x14ac:dyDescent="0.25">
      <c r="B14" s="67"/>
      <c r="C14" s="12" t="s">
        <v>49</v>
      </c>
      <c r="D14" s="79">
        <f>SUM(D16:D20)</f>
        <v>253</v>
      </c>
      <c r="E14" s="79">
        <f t="shared" ref="E14:H14" si="0">SUM(E16:E20)</f>
        <v>1047.2</v>
      </c>
      <c r="F14" s="79">
        <f t="shared" si="0"/>
        <v>1047.2</v>
      </c>
      <c r="G14" s="79">
        <f t="shared" si="0"/>
        <v>150</v>
      </c>
      <c r="H14" s="79">
        <f t="shared" si="0"/>
        <v>417.5</v>
      </c>
      <c r="I14" s="69">
        <f>SUM(I16:I20)</f>
        <v>2427.5</v>
      </c>
      <c r="J14" s="69">
        <f>SUM(J16:J20)</f>
        <v>150</v>
      </c>
      <c r="K14" s="69">
        <f>SUM(K16:K20)</f>
        <v>150</v>
      </c>
      <c r="L14" s="68">
        <f>SUM(L16:L20)</f>
        <v>5642.4</v>
      </c>
      <c r="M14" s="3"/>
      <c r="N14" s="3"/>
      <c r="O14" s="3"/>
      <c r="P14" s="3"/>
      <c r="Q14" s="3"/>
    </row>
    <row r="15" spans="2:17" ht="15.75" customHeight="1" x14ac:dyDescent="0.25">
      <c r="B15" s="67"/>
      <c r="C15" s="13" t="s">
        <v>50</v>
      </c>
      <c r="D15" s="79"/>
      <c r="E15" s="79"/>
      <c r="F15" s="79"/>
      <c r="G15" s="79"/>
      <c r="H15" s="79"/>
      <c r="I15" s="69"/>
      <c r="J15" s="69"/>
      <c r="K15" s="69"/>
      <c r="L15" s="68"/>
      <c r="M15" s="3"/>
      <c r="N15" s="3"/>
      <c r="O15" s="3"/>
      <c r="P15" s="3"/>
      <c r="Q15" s="3"/>
    </row>
    <row r="16" spans="2:17" ht="73.5" customHeight="1" x14ac:dyDescent="0.25">
      <c r="B16" s="67"/>
      <c r="C16" s="14" t="s">
        <v>15</v>
      </c>
      <c r="D16" s="15">
        <f>'Прил2 сохран наследия'!H17</f>
        <v>253</v>
      </c>
      <c r="E16" s="15">
        <f>'Прил2 сохран наследия'!I17</f>
        <v>1047.2</v>
      </c>
      <c r="F16" s="15">
        <f>'Прил2 сохран наследия'!J17</f>
        <v>1047.2</v>
      </c>
      <c r="G16" s="15">
        <f>'Прил2 сохран наследия'!K17</f>
        <v>150</v>
      </c>
      <c r="H16" s="15">
        <f>'Прил2 сохран наследия'!L17</f>
        <v>417.5</v>
      </c>
      <c r="I16" s="15">
        <f>'Прил2 сохран наследия'!M17</f>
        <v>2427.5</v>
      </c>
      <c r="J16" s="15">
        <f>'Прил2 сохран наследия'!N17</f>
        <v>150</v>
      </c>
      <c r="K16" s="15">
        <f>'Прил2 сохран наследия'!O17</f>
        <v>150</v>
      </c>
      <c r="L16" s="24">
        <f>SUM(D16:K16)</f>
        <v>5642.4</v>
      </c>
      <c r="M16" s="3"/>
      <c r="N16" s="3"/>
      <c r="O16" s="3"/>
      <c r="P16" s="3"/>
      <c r="Q16" s="3"/>
    </row>
    <row r="17" spans="2:17" ht="63.75" customHeight="1" x14ac:dyDescent="0.25">
      <c r="B17" s="67"/>
      <c r="C17" s="14" t="s">
        <v>16</v>
      </c>
      <c r="D17" s="15">
        <f>'Прил2 сохран наследия'!H18</f>
        <v>0</v>
      </c>
      <c r="E17" s="15">
        <f>'Прил2 сохран наследия'!I18</f>
        <v>0</v>
      </c>
      <c r="F17" s="15">
        <f>'Прил2 сохран наследия'!J18</f>
        <v>0</v>
      </c>
      <c r="G17" s="15">
        <f>'Прил2 сохран наследия'!K18</f>
        <v>0</v>
      </c>
      <c r="H17" s="15">
        <f>'Прил2 сохран наследия'!L18</f>
        <v>0</v>
      </c>
      <c r="I17" s="15">
        <f>'Прил2 сохран наследия'!L18</f>
        <v>0</v>
      </c>
      <c r="J17" s="15">
        <f>'Прил2 сохран наследия'!N18</f>
        <v>0</v>
      </c>
      <c r="K17" s="15">
        <f>'Прил2 сохран наследия'!O18</f>
        <v>0</v>
      </c>
      <c r="L17" s="53">
        <f t="shared" ref="L17:L19" si="1">SUM(D17:K17)</f>
        <v>0</v>
      </c>
      <c r="M17" s="3"/>
      <c r="N17" s="3"/>
      <c r="O17" s="3"/>
      <c r="P17" s="3"/>
      <c r="Q17" s="3"/>
    </row>
    <row r="18" spans="2:17" ht="43.5" customHeight="1" x14ac:dyDescent="0.25">
      <c r="B18" s="67"/>
      <c r="C18" s="14" t="s">
        <v>17</v>
      </c>
      <c r="D18" s="15">
        <f>'Прил2 сохран наследия'!H19</f>
        <v>0</v>
      </c>
      <c r="E18" s="15">
        <f>'Прил2 сохран наследия'!I19</f>
        <v>0</v>
      </c>
      <c r="F18" s="15">
        <f>'Прил2 сохран наследия'!J19</f>
        <v>0</v>
      </c>
      <c r="G18" s="15">
        <f>'Прил2 сохран наследия'!K19</f>
        <v>0</v>
      </c>
      <c r="H18" s="15">
        <f>'Прил2 сохран наследия'!L19</f>
        <v>0</v>
      </c>
      <c r="I18" s="15">
        <f>'Прил2 сохран наследия'!L19</f>
        <v>0</v>
      </c>
      <c r="J18" s="15">
        <f>'Прил2 сохран наследия'!N19</f>
        <v>0</v>
      </c>
      <c r="K18" s="15">
        <f>'Прил2 сохран наследия'!O19</f>
        <v>0</v>
      </c>
      <c r="L18" s="53">
        <f t="shared" si="1"/>
        <v>0</v>
      </c>
      <c r="M18" s="3"/>
      <c r="N18" s="3"/>
      <c r="O18" s="3"/>
      <c r="P18" s="3"/>
      <c r="Q18" s="3"/>
    </row>
    <row r="19" spans="2:17" ht="40.5" customHeight="1" x14ac:dyDescent="0.25">
      <c r="B19" s="67"/>
      <c r="C19" s="14" t="s">
        <v>18</v>
      </c>
      <c r="D19" s="15">
        <f>'Прил2 сохран наследия'!H20</f>
        <v>0</v>
      </c>
      <c r="E19" s="15">
        <f>'Прил2 сохран наследия'!I20</f>
        <v>0</v>
      </c>
      <c r="F19" s="15">
        <f>'Прил2 сохран наследия'!J20</f>
        <v>0</v>
      </c>
      <c r="G19" s="15">
        <f>'Прил2 сохран наследия'!K20</f>
        <v>0</v>
      </c>
      <c r="H19" s="15">
        <f>'Прил2 сохран наследия'!L20</f>
        <v>0</v>
      </c>
      <c r="I19" s="15">
        <f>'Прил2 сохран наследия'!L20</f>
        <v>0</v>
      </c>
      <c r="J19" s="15">
        <f>'Прил2 сохран наследия'!N20</f>
        <v>0</v>
      </c>
      <c r="K19" s="15">
        <f>'Прил2 сохран наследия'!O20</f>
        <v>0</v>
      </c>
      <c r="L19" s="53">
        <f t="shared" si="1"/>
        <v>0</v>
      </c>
      <c r="M19" s="3"/>
      <c r="N19" s="3"/>
      <c r="O19" s="3"/>
      <c r="P19" s="3"/>
      <c r="Q19" s="3"/>
    </row>
    <row r="20" spans="2:17" ht="26.25" customHeight="1" x14ac:dyDescent="0.25">
      <c r="B20" s="67"/>
      <c r="C20" s="14" t="s">
        <v>22</v>
      </c>
      <c r="D20" s="15">
        <f>'Прил2 сохран наследия'!H21</f>
        <v>0</v>
      </c>
      <c r="E20" s="15">
        <f>'Прил2 сохран наследия'!I21</f>
        <v>0</v>
      </c>
      <c r="F20" s="15">
        <f>'Прил2 сохран наследия'!J21</f>
        <v>0</v>
      </c>
      <c r="G20" s="15">
        <f>'Прил2 сохран наследия'!K21</f>
        <v>0</v>
      </c>
      <c r="H20" s="15">
        <f>'Прил2 сохран наследия'!L21</f>
        <v>0</v>
      </c>
      <c r="I20" s="15">
        <f>'Прил2 сохран наследия'!L21</f>
        <v>0</v>
      </c>
      <c r="J20" s="15">
        <f>'Прил2 сохран наследия'!N21</f>
        <v>0</v>
      </c>
      <c r="K20" s="15">
        <f>'Прил2 сохран наследия'!O21</f>
        <v>0</v>
      </c>
      <c r="L20" s="53">
        <f>SUM(D20:K20)</f>
        <v>0</v>
      </c>
      <c r="M20" s="3"/>
      <c r="N20" s="3"/>
      <c r="O20" s="3"/>
      <c r="P20" s="3"/>
      <c r="Q20" s="3"/>
    </row>
    <row r="21" spans="2:17" ht="58.5" customHeight="1" thickBot="1" x14ac:dyDescent="0.3">
      <c r="B21" s="16" t="s">
        <v>51</v>
      </c>
      <c r="C21" s="73" t="s">
        <v>52</v>
      </c>
      <c r="D21" s="74"/>
      <c r="E21" s="74"/>
      <c r="F21" s="74"/>
      <c r="G21" s="74"/>
      <c r="H21" s="74"/>
      <c r="I21" s="74"/>
      <c r="J21" s="74"/>
      <c r="K21" s="74"/>
      <c r="L21" s="75"/>
      <c r="M21" s="3"/>
      <c r="N21" s="3"/>
      <c r="O21" s="3"/>
      <c r="P21" s="3"/>
      <c r="Q21" s="3"/>
    </row>
  </sheetData>
  <sheetProtection password="C665" sheet="1" objects="1" scenarios="1"/>
  <mergeCells count="23">
    <mergeCell ref="B3:L3"/>
    <mergeCell ref="H1:J1"/>
    <mergeCell ref="F2:L2"/>
    <mergeCell ref="C21:L21"/>
    <mergeCell ref="C11:L11"/>
    <mergeCell ref="C10:L10"/>
    <mergeCell ref="C9:L9"/>
    <mergeCell ref="D14:D15"/>
    <mergeCell ref="E14:E15"/>
    <mergeCell ref="F14:F15"/>
    <mergeCell ref="G14:G15"/>
    <mergeCell ref="H14:H15"/>
    <mergeCell ref="J14:J15"/>
    <mergeCell ref="I14:I15"/>
    <mergeCell ref="C8:L8"/>
    <mergeCell ref="D12:L12"/>
    <mergeCell ref="C12:C13"/>
    <mergeCell ref="B4:L4"/>
    <mergeCell ref="C6:L6"/>
    <mergeCell ref="C7:L7"/>
    <mergeCell ref="B12:B20"/>
    <mergeCell ref="L14:L15"/>
    <mergeCell ref="K14:K15"/>
  </mergeCells>
  <printOptions horizontalCentered="1"/>
  <pageMargins left="0.70866141732283472" right="0" top="0.59055118110236227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workbookViewId="0">
      <selection activeCell="B5" sqref="B5:P5"/>
    </sheetView>
  </sheetViews>
  <sheetFormatPr defaultRowHeight="15" x14ac:dyDescent="0.25"/>
  <cols>
    <col min="1" max="1" width="3.140625" style="1" customWidth="1"/>
    <col min="2" max="2" width="5" style="1" customWidth="1"/>
    <col min="3" max="3" width="18.42578125" style="1" customWidth="1"/>
    <col min="4" max="4" width="10.42578125" style="1" customWidth="1"/>
    <col min="5" max="5" width="9.140625" style="1"/>
    <col min="6" max="6" width="26" style="1" customWidth="1"/>
    <col min="7" max="7" width="10" style="1" customWidth="1"/>
    <col min="8" max="8" width="13.7109375" style="1" customWidth="1"/>
    <col min="9" max="9" width="8.7109375" style="1" customWidth="1"/>
    <col min="10" max="10" width="8" style="1" customWidth="1"/>
    <col min="11" max="12" width="8.28515625" style="1" customWidth="1"/>
    <col min="13" max="13" width="9.28515625" style="1" customWidth="1"/>
    <col min="14" max="16384" width="9.140625" style="1"/>
  </cols>
  <sheetData>
    <row r="1" spans="1:16" x14ac:dyDescent="0.25">
      <c r="C1" s="2"/>
      <c r="D1" s="2"/>
      <c r="E1" s="2"/>
      <c r="F1" s="2"/>
      <c r="G1" s="2"/>
      <c r="H1" s="2"/>
      <c r="I1" s="2"/>
      <c r="J1" s="18"/>
      <c r="K1" s="97" t="s">
        <v>23</v>
      </c>
      <c r="L1" s="97"/>
      <c r="M1" s="97"/>
      <c r="N1" s="97"/>
      <c r="O1" s="54"/>
    </row>
    <row r="2" spans="1:16" ht="48.75" customHeight="1" x14ac:dyDescent="0.25">
      <c r="C2" s="2"/>
      <c r="D2" s="2"/>
      <c r="E2" s="2"/>
      <c r="F2" s="2"/>
      <c r="G2" s="2"/>
      <c r="H2" s="2"/>
      <c r="I2" s="2"/>
      <c r="J2" s="72" t="s">
        <v>74</v>
      </c>
      <c r="K2" s="72"/>
      <c r="L2" s="72"/>
      <c r="M2" s="72"/>
      <c r="N2" s="72"/>
      <c r="O2" s="72"/>
      <c r="P2" s="72"/>
    </row>
    <row r="3" spans="1:16" ht="33" customHeight="1" x14ac:dyDescent="0.25">
      <c r="A3" s="70" t="s">
        <v>73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ht="15.75" customHeight="1" x14ac:dyDescent="0.25">
      <c r="B4" s="60" t="s">
        <v>24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ht="15.75" x14ac:dyDescent="0.25">
      <c r="B5" s="102" t="s">
        <v>59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25">
      <c r="B6" s="86" t="s">
        <v>25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</row>
    <row r="7" spans="1:16" ht="15.75" thickBot="1" x14ac:dyDescent="0.3">
      <c r="D7" s="5"/>
      <c r="E7" s="5"/>
      <c r="F7" s="5"/>
      <c r="H7" s="5"/>
      <c r="I7" s="19"/>
      <c r="J7" s="5"/>
      <c r="K7" s="5"/>
      <c r="L7" s="5"/>
      <c r="M7" s="5"/>
      <c r="N7" s="5"/>
      <c r="O7" s="5"/>
      <c r="P7" s="5"/>
    </row>
    <row r="8" spans="1:16" ht="14.25" customHeight="1" x14ac:dyDescent="0.25">
      <c r="B8" s="91" t="s">
        <v>20</v>
      </c>
      <c r="C8" s="80" t="s">
        <v>26</v>
      </c>
      <c r="D8" s="82" t="s">
        <v>27</v>
      </c>
      <c r="E8" s="94"/>
      <c r="F8" s="80" t="s">
        <v>28</v>
      </c>
      <c r="G8" s="80" t="s">
        <v>29</v>
      </c>
      <c r="H8" s="80" t="s">
        <v>30</v>
      </c>
      <c r="I8" s="82" t="s">
        <v>31</v>
      </c>
      <c r="J8" s="83"/>
      <c r="K8" s="83"/>
      <c r="L8" s="83"/>
      <c r="M8" s="83"/>
      <c r="N8" s="83"/>
      <c r="O8" s="83"/>
      <c r="P8" s="84"/>
    </row>
    <row r="9" spans="1:16" x14ac:dyDescent="0.25">
      <c r="B9" s="92"/>
      <c r="C9" s="81"/>
      <c r="D9" s="85"/>
      <c r="E9" s="95"/>
      <c r="F9" s="81"/>
      <c r="G9" s="81"/>
      <c r="H9" s="81"/>
      <c r="I9" s="85"/>
      <c r="J9" s="86"/>
      <c r="K9" s="86"/>
      <c r="L9" s="86"/>
      <c r="M9" s="86"/>
      <c r="N9" s="86"/>
      <c r="O9" s="86"/>
      <c r="P9" s="87"/>
    </row>
    <row r="10" spans="1:16" x14ac:dyDescent="0.25">
      <c r="B10" s="92"/>
      <c r="C10" s="81"/>
      <c r="D10" s="85"/>
      <c r="E10" s="95"/>
      <c r="F10" s="81"/>
      <c r="G10" s="81"/>
      <c r="H10" s="81"/>
      <c r="I10" s="85"/>
      <c r="J10" s="86"/>
      <c r="K10" s="86"/>
      <c r="L10" s="86"/>
      <c r="M10" s="86"/>
      <c r="N10" s="86"/>
      <c r="O10" s="86"/>
      <c r="P10" s="87"/>
    </row>
    <row r="11" spans="1:16" x14ac:dyDescent="0.25">
      <c r="B11" s="92"/>
      <c r="C11" s="81"/>
      <c r="D11" s="85"/>
      <c r="E11" s="95"/>
      <c r="F11" s="81"/>
      <c r="G11" s="81"/>
      <c r="H11" s="81"/>
      <c r="I11" s="85"/>
      <c r="J11" s="86"/>
      <c r="K11" s="86"/>
      <c r="L11" s="86"/>
      <c r="M11" s="86"/>
      <c r="N11" s="86"/>
      <c r="O11" s="86"/>
      <c r="P11" s="87"/>
    </row>
    <row r="12" spans="1:16" x14ac:dyDescent="0.25">
      <c r="B12" s="92"/>
      <c r="C12" s="81"/>
      <c r="D12" s="88"/>
      <c r="E12" s="96"/>
      <c r="F12" s="81"/>
      <c r="G12" s="81"/>
      <c r="H12" s="81"/>
      <c r="I12" s="88"/>
      <c r="J12" s="89"/>
      <c r="K12" s="89"/>
      <c r="L12" s="89"/>
      <c r="M12" s="89"/>
      <c r="N12" s="89"/>
      <c r="O12" s="89"/>
      <c r="P12" s="90"/>
    </row>
    <row r="13" spans="1:16" ht="22.5" customHeight="1" x14ac:dyDescent="0.25">
      <c r="B13" s="92"/>
      <c r="C13" s="81"/>
      <c r="D13" s="98" t="s">
        <v>32</v>
      </c>
      <c r="E13" s="98" t="s">
        <v>33</v>
      </c>
      <c r="F13" s="81"/>
      <c r="G13" s="81"/>
      <c r="H13" s="81"/>
      <c r="I13" s="98" t="s">
        <v>8</v>
      </c>
      <c r="J13" s="98" t="s">
        <v>9</v>
      </c>
      <c r="K13" s="98" t="s">
        <v>34</v>
      </c>
      <c r="L13" s="98" t="s">
        <v>10</v>
      </c>
      <c r="M13" s="98" t="s">
        <v>11</v>
      </c>
      <c r="N13" s="98" t="s">
        <v>57</v>
      </c>
      <c r="O13" s="103" t="s">
        <v>60</v>
      </c>
      <c r="P13" s="99" t="s">
        <v>68</v>
      </c>
    </row>
    <row r="14" spans="1:16" x14ac:dyDescent="0.25">
      <c r="B14" s="9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6"/>
      <c r="P14" s="100"/>
    </row>
    <row r="15" spans="1:16" x14ac:dyDescent="0.25">
      <c r="B15" s="9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6"/>
      <c r="P15" s="100"/>
    </row>
    <row r="16" spans="1:16" x14ac:dyDescent="0.25">
      <c r="B16" s="93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89"/>
      <c r="P16" s="101"/>
    </row>
    <row r="17" spans="2:16" x14ac:dyDescent="0.25">
      <c r="B17" s="17">
        <v>1</v>
      </c>
      <c r="C17" s="27">
        <v>2</v>
      </c>
      <c r="D17" s="27">
        <v>3</v>
      </c>
      <c r="E17" s="27">
        <v>4</v>
      </c>
      <c r="F17" s="27">
        <v>5</v>
      </c>
      <c r="G17" s="27">
        <v>6</v>
      </c>
      <c r="H17" s="27">
        <v>7</v>
      </c>
      <c r="I17" s="27">
        <v>8</v>
      </c>
      <c r="J17" s="27">
        <v>9</v>
      </c>
      <c r="K17" s="27">
        <v>10</v>
      </c>
      <c r="L17" s="27">
        <v>11</v>
      </c>
      <c r="M17" s="27">
        <v>12</v>
      </c>
      <c r="N17" s="27">
        <v>13</v>
      </c>
      <c r="O17" s="56">
        <v>14</v>
      </c>
      <c r="P17" s="37">
        <v>15</v>
      </c>
    </row>
    <row r="18" spans="2:16" ht="109.5" customHeight="1" thickBot="1" x14ac:dyDescent="0.3">
      <c r="B18" s="20" t="s">
        <v>12</v>
      </c>
      <c r="C18" s="28" t="s">
        <v>63</v>
      </c>
      <c r="D18" s="29">
        <f>'Прил2 сохран наследия'!G17</f>
        <v>5642.4</v>
      </c>
      <c r="E18" s="29">
        <f>'Прил2 сохран наследия'!G18+'Прил2 сохран наследия'!G19+'Прил2 сохран наследия'!G20+'Прил2 сохран наследия'!G21</f>
        <v>0</v>
      </c>
      <c r="F18" s="30" t="s">
        <v>64</v>
      </c>
      <c r="G18" s="31" t="s">
        <v>35</v>
      </c>
      <c r="H18" s="31">
        <v>76.400000000000006</v>
      </c>
      <c r="I18" s="31">
        <v>78.5</v>
      </c>
      <c r="J18" s="31">
        <v>78.5</v>
      </c>
      <c r="K18" s="31">
        <v>78.5</v>
      </c>
      <c r="L18" s="31">
        <v>78.5</v>
      </c>
      <c r="M18" s="31">
        <v>80.2</v>
      </c>
      <c r="N18" s="31">
        <v>82.2</v>
      </c>
      <c r="O18" s="31">
        <v>82.2</v>
      </c>
      <c r="P18" s="57">
        <v>82.2</v>
      </c>
    </row>
  </sheetData>
  <sheetProtection password="C665" sheet="1" objects="1" scenarios="1"/>
  <mergeCells count="23">
    <mergeCell ref="A3:P3"/>
    <mergeCell ref="K1:N1"/>
    <mergeCell ref="J2:P2"/>
    <mergeCell ref="M13:M16"/>
    <mergeCell ref="P13:P16"/>
    <mergeCell ref="L13:L16"/>
    <mergeCell ref="K13:K16"/>
    <mergeCell ref="J13:J16"/>
    <mergeCell ref="N13:N16"/>
    <mergeCell ref="B4:P4"/>
    <mergeCell ref="B5:P5"/>
    <mergeCell ref="B6:P6"/>
    <mergeCell ref="O13:O16"/>
    <mergeCell ref="I13:I16"/>
    <mergeCell ref="E13:E16"/>
    <mergeCell ref="D13:D16"/>
    <mergeCell ref="C8:C16"/>
    <mergeCell ref="I8:P12"/>
    <mergeCell ref="B8:B16"/>
    <mergeCell ref="H8:H16"/>
    <mergeCell ref="G8:G16"/>
    <mergeCell ref="F8:F16"/>
    <mergeCell ref="D8:E12"/>
  </mergeCells>
  <printOptions horizontalCentered="1"/>
  <pageMargins left="0.25" right="0.25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8"/>
  <sheetViews>
    <sheetView tabSelected="1" workbookViewId="0">
      <selection activeCell="H8" sqref="H8:O13"/>
    </sheetView>
  </sheetViews>
  <sheetFormatPr defaultRowHeight="15" x14ac:dyDescent="0.25"/>
  <cols>
    <col min="1" max="1" width="2.140625" style="1" customWidth="1"/>
    <col min="2" max="2" width="5.140625" style="1" customWidth="1"/>
    <col min="3" max="3" width="14.42578125" style="1" customWidth="1"/>
    <col min="4" max="4" width="14.28515625" style="1" customWidth="1"/>
    <col min="5" max="5" width="11.85546875" style="1" customWidth="1"/>
    <col min="6" max="6" width="11.7109375" style="1" customWidth="1"/>
    <col min="7" max="7" width="9.140625" style="1" customWidth="1"/>
    <col min="8" max="9" width="9.140625" style="1"/>
    <col min="10" max="10" width="9.140625" style="32"/>
    <col min="11" max="15" width="9.140625" style="1"/>
    <col min="16" max="16" width="13.5703125" style="1" customWidth="1"/>
    <col min="17" max="17" width="13.7109375" style="1" customWidth="1"/>
    <col min="18" max="16384" width="9.140625" style="1"/>
  </cols>
  <sheetData>
    <row r="1" spans="2:20" x14ac:dyDescent="0.25">
      <c r="C1" s="2"/>
      <c r="D1" s="2"/>
      <c r="E1" s="2"/>
      <c r="F1" s="2"/>
      <c r="G1" s="2"/>
      <c r="H1" s="2"/>
      <c r="I1" s="2"/>
      <c r="J1" s="18"/>
      <c r="K1" s="111" t="s">
        <v>62</v>
      </c>
      <c r="L1" s="111"/>
      <c r="M1" s="111"/>
      <c r="N1" s="111"/>
      <c r="O1" s="111"/>
      <c r="P1" s="111"/>
    </row>
    <row r="2" spans="2:20" ht="36.75" customHeight="1" x14ac:dyDescent="0.25">
      <c r="C2" s="2"/>
      <c r="D2" s="2"/>
      <c r="E2" s="2"/>
      <c r="F2" s="2"/>
      <c r="G2" s="2"/>
      <c r="H2" s="2"/>
      <c r="I2" s="2"/>
      <c r="J2" s="72" t="s">
        <v>75</v>
      </c>
      <c r="K2" s="72"/>
      <c r="L2" s="72"/>
      <c r="M2" s="72"/>
      <c r="N2" s="72"/>
      <c r="O2" s="72"/>
      <c r="P2" s="72"/>
      <c r="Q2" s="72"/>
    </row>
    <row r="3" spans="2:20" ht="15.75" x14ac:dyDescent="0.25">
      <c r="B3" s="110" t="s">
        <v>76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S3" s="26"/>
      <c r="T3" s="26"/>
    </row>
    <row r="4" spans="2:20" ht="24.75" customHeight="1" x14ac:dyDescent="0.25">
      <c r="B4" s="60" t="s">
        <v>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2:20" ht="15.75" x14ac:dyDescent="0.25">
      <c r="B5" s="106" t="s">
        <v>65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spans="2:20" ht="15.75" x14ac:dyDescent="0.25">
      <c r="B6" s="113" t="s">
        <v>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</row>
    <row r="7" spans="2:20" ht="16.5" customHeight="1" thickBot="1" x14ac:dyDescent="0.3">
      <c r="B7" s="33"/>
      <c r="C7" s="33"/>
      <c r="D7" s="33"/>
      <c r="E7" s="33"/>
      <c r="F7" s="33"/>
      <c r="G7" s="33"/>
      <c r="H7" s="33"/>
      <c r="I7" s="33"/>
      <c r="J7" s="34"/>
      <c r="K7" s="33"/>
      <c r="L7" s="33"/>
      <c r="M7" s="33"/>
      <c r="N7" s="33"/>
      <c r="O7" s="33"/>
      <c r="P7" s="33"/>
      <c r="Q7" s="33"/>
    </row>
    <row r="8" spans="2:20" ht="15.75" customHeight="1" x14ac:dyDescent="0.25">
      <c r="B8" s="107" t="s">
        <v>20</v>
      </c>
      <c r="C8" s="109" t="s">
        <v>2</v>
      </c>
      <c r="D8" s="109" t="s">
        <v>3</v>
      </c>
      <c r="E8" s="109" t="s">
        <v>4</v>
      </c>
      <c r="F8" s="109" t="s">
        <v>54</v>
      </c>
      <c r="G8" s="109" t="s">
        <v>21</v>
      </c>
      <c r="H8" s="82" t="s">
        <v>5</v>
      </c>
      <c r="I8" s="83"/>
      <c r="J8" s="83"/>
      <c r="K8" s="83"/>
      <c r="L8" s="83"/>
      <c r="M8" s="83"/>
      <c r="N8" s="83"/>
      <c r="O8" s="94"/>
      <c r="P8" s="109" t="s">
        <v>6</v>
      </c>
      <c r="Q8" s="104" t="s">
        <v>7</v>
      </c>
    </row>
    <row r="9" spans="2:20" x14ac:dyDescent="0.25">
      <c r="B9" s="93"/>
      <c r="C9" s="58"/>
      <c r="D9" s="58"/>
      <c r="E9" s="58"/>
      <c r="F9" s="58"/>
      <c r="G9" s="58"/>
      <c r="H9" s="85"/>
      <c r="I9" s="86"/>
      <c r="J9" s="86"/>
      <c r="K9" s="86"/>
      <c r="L9" s="86"/>
      <c r="M9" s="86"/>
      <c r="N9" s="86"/>
      <c r="O9" s="95"/>
      <c r="P9" s="58"/>
      <c r="Q9" s="101"/>
    </row>
    <row r="10" spans="2:20" x14ac:dyDescent="0.25">
      <c r="B10" s="93"/>
      <c r="C10" s="58"/>
      <c r="D10" s="58"/>
      <c r="E10" s="58"/>
      <c r="F10" s="58"/>
      <c r="G10" s="58"/>
      <c r="H10" s="85"/>
      <c r="I10" s="86"/>
      <c r="J10" s="86"/>
      <c r="K10" s="86"/>
      <c r="L10" s="86"/>
      <c r="M10" s="86"/>
      <c r="N10" s="86"/>
      <c r="O10" s="95"/>
      <c r="P10" s="58"/>
      <c r="Q10" s="101"/>
    </row>
    <row r="11" spans="2:20" x14ac:dyDescent="0.25">
      <c r="B11" s="93"/>
      <c r="C11" s="58"/>
      <c r="D11" s="58"/>
      <c r="E11" s="58"/>
      <c r="F11" s="58"/>
      <c r="G11" s="58"/>
      <c r="H11" s="85"/>
      <c r="I11" s="86"/>
      <c r="J11" s="86"/>
      <c r="K11" s="86"/>
      <c r="L11" s="86"/>
      <c r="M11" s="86"/>
      <c r="N11" s="86"/>
      <c r="O11" s="95"/>
      <c r="P11" s="58"/>
      <c r="Q11" s="101"/>
    </row>
    <row r="12" spans="2:20" x14ac:dyDescent="0.25">
      <c r="B12" s="93"/>
      <c r="C12" s="58"/>
      <c r="D12" s="58"/>
      <c r="E12" s="58"/>
      <c r="F12" s="58"/>
      <c r="G12" s="58"/>
      <c r="H12" s="85"/>
      <c r="I12" s="86"/>
      <c r="J12" s="86"/>
      <c r="K12" s="86"/>
      <c r="L12" s="86"/>
      <c r="M12" s="86"/>
      <c r="N12" s="86"/>
      <c r="O12" s="95"/>
      <c r="P12" s="58"/>
      <c r="Q12" s="101"/>
    </row>
    <row r="13" spans="2:20" x14ac:dyDescent="0.25">
      <c r="B13" s="93"/>
      <c r="C13" s="58"/>
      <c r="D13" s="58"/>
      <c r="E13" s="58"/>
      <c r="F13" s="58"/>
      <c r="G13" s="58"/>
      <c r="H13" s="88"/>
      <c r="I13" s="89"/>
      <c r="J13" s="89"/>
      <c r="K13" s="89"/>
      <c r="L13" s="89"/>
      <c r="M13" s="89"/>
      <c r="N13" s="89"/>
      <c r="O13" s="96"/>
      <c r="P13" s="58"/>
      <c r="Q13" s="101"/>
    </row>
    <row r="14" spans="2:20" ht="16.5" customHeight="1" x14ac:dyDescent="0.25">
      <c r="B14" s="108"/>
      <c r="C14" s="59"/>
      <c r="D14" s="59"/>
      <c r="E14" s="59"/>
      <c r="F14" s="59"/>
      <c r="G14" s="59"/>
      <c r="H14" s="22" t="s">
        <v>8</v>
      </c>
      <c r="I14" s="22" t="s">
        <v>9</v>
      </c>
      <c r="J14" s="35" t="s">
        <v>34</v>
      </c>
      <c r="K14" s="22" t="s">
        <v>10</v>
      </c>
      <c r="L14" s="22" t="s">
        <v>11</v>
      </c>
      <c r="M14" s="22" t="s">
        <v>57</v>
      </c>
      <c r="N14" s="22" t="s">
        <v>60</v>
      </c>
      <c r="O14" s="52" t="s">
        <v>68</v>
      </c>
      <c r="P14" s="59"/>
      <c r="Q14" s="105"/>
    </row>
    <row r="15" spans="2:20" x14ac:dyDescent="0.25">
      <c r="B15" s="17">
        <v>1</v>
      </c>
      <c r="C15" s="27">
        <v>2</v>
      </c>
      <c r="D15" s="27">
        <v>3</v>
      </c>
      <c r="E15" s="27">
        <v>4</v>
      </c>
      <c r="F15" s="27">
        <v>5</v>
      </c>
      <c r="G15" s="27">
        <v>6</v>
      </c>
      <c r="H15" s="27">
        <v>7</v>
      </c>
      <c r="I15" s="27">
        <v>8</v>
      </c>
      <c r="J15" s="36">
        <v>9</v>
      </c>
      <c r="K15" s="27">
        <v>10</v>
      </c>
      <c r="L15" s="27">
        <v>11</v>
      </c>
      <c r="M15" s="27">
        <v>12</v>
      </c>
      <c r="N15" s="27">
        <v>13</v>
      </c>
      <c r="O15" s="55">
        <v>14</v>
      </c>
      <c r="P15" s="27">
        <v>15</v>
      </c>
      <c r="Q15" s="37">
        <v>16</v>
      </c>
    </row>
    <row r="16" spans="2:20" ht="21" customHeight="1" x14ac:dyDescent="0.25">
      <c r="B16" s="118" t="s">
        <v>12</v>
      </c>
      <c r="C16" s="120" t="s">
        <v>66</v>
      </c>
      <c r="D16" s="38" t="s">
        <v>13</v>
      </c>
      <c r="E16" s="52" t="s">
        <v>69</v>
      </c>
      <c r="F16" s="39">
        <f>SUM(F17:F21)</f>
        <v>240.1</v>
      </c>
      <c r="G16" s="25">
        <f t="shared" ref="G16" si="0">SUM(G17:G21)</f>
        <v>5642.4</v>
      </c>
      <c r="H16" s="25">
        <f t="shared" ref="H16" si="1">SUM(H17:H21)</f>
        <v>253</v>
      </c>
      <c r="I16" s="25">
        <f t="shared" ref="I16" si="2">SUM(I17:I21)</f>
        <v>1047.2</v>
      </c>
      <c r="J16" s="40">
        <f t="shared" ref="J16" si="3">SUM(J17:J21)</f>
        <v>1047.2</v>
      </c>
      <c r="K16" s="25">
        <f t="shared" ref="K16" si="4">SUM(K17:K21)</f>
        <v>150</v>
      </c>
      <c r="L16" s="25">
        <f>SUM(L17:L21)</f>
        <v>417.5</v>
      </c>
      <c r="M16" s="25">
        <f>SUM(M17:M21)</f>
        <v>2427.5</v>
      </c>
      <c r="N16" s="25">
        <f>SUM(N17:N21)</f>
        <v>150</v>
      </c>
      <c r="O16" s="50">
        <f>SUM(O17:O21)</f>
        <v>150</v>
      </c>
      <c r="P16" s="114" t="s">
        <v>55</v>
      </c>
      <c r="Q16" s="122" t="s">
        <v>14</v>
      </c>
    </row>
    <row r="17" spans="2:17" ht="66.75" customHeight="1" x14ac:dyDescent="0.25">
      <c r="B17" s="118"/>
      <c r="C17" s="120"/>
      <c r="D17" s="14" t="s">
        <v>15</v>
      </c>
      <c r="E17" s="52" t="s">
        <v>69</v>
      </c>
      <c r="F17" s="39">
        <v>240.1</v>
      </c>
      <c r="G17" s="25">
        <f>SUM(H17:O17)</f>
        <v>5642.4</v>
      </c>
      <c r="H17" s="15">
        <f>H23</f>
        <v>253</v>
      </c>
      <c r="I17" s="15">
        <f t="shared" ref="I17:L17" si="5">I23</f>
        <v>1047.2</v>
      </c>
      <c r="J17" s="41">
        <f t="shared" si="5"/>
        <v>1047.2</v>
      </c>
      <c r="K17" s="15">
        <f t="shared" si="5"/>
        <v>150</v>
      </c>
      <c r="L17" s="15">
        <f t="shared" si="5"/>
        <v>417.5</v>
      </c>
      <c r="M17" s="15">
        <f>M23</f>
        <v>2427.5</v>
      </c>
      <c r="N17" s="15">
        <f>N23</f>
        <v>150</v>
      </c>
      <c r="O17" s="15">
        <f>O23</f>
        <v>150</v>
      </c>
      <c r="P17" s="114"/>
      <c r="Q17" s="122"/>
    </row>
    <row r="18" spans="2:17" ht="64.5" customHeight="1" x14ac:dyDescent="0.25">
      <c r="B18" s="118"/>
      <c r="C18" s="120"/>
      <c r="D18" s="14" t="s">
        <v>16</v>
      </c>
      <c r="E18" s="42"/>
      <c r="F18" s="43"/>
      <c r="G18" s="50">
        <f t="shared" ref="G18:G26" si="6">SUM(H18:O18)</f>
        <v>0</v>
      </c>
      <c r="H18" s="15">
        <f t="shared" ref="H18:L18" si="7">H24</f>
        <v>0</v>
      </c>
      <c r="I18" s="15">
        <f t="shared" si="7"/>
        <v>0</v>
      </c>
      <c r="J18" s="41">
        <f t="shared" si="7"/>
        <v>0</v>
      </c>
      <c r="K18" s="15">
        <f t="shared" si="7"/>
        <v>0</v>
      </c>
      <c r="L18" s="15">
        <f t="shared" si="7"/>
        <v>0</v>
      </c>
      <c r="M18" s="15">
        <f t="shared" ref="M18:N18" si="8">M24</f>
        <v>0</v>
      </c>
      <c r="N18" s="15">
        <f t="shared" si="8"/>
        <v>0</v>
      </c>
      <c r="O18" s="15">
        <f t="shared" ref="O18" si="9">O24</f>
        <v>0</v>
      </c>
      <c r="P18" s="114"/>
      <c r="Q18" s="122"/>
    </row>
    <row r="19" spans="2:17" ht="46.5" customHeight="1" x14ac:dyDescent="0.25">
      <c r="B19" s="118"/>
      <c r="C19" s="120"/>
      <c r="D19" s="14" t="s">
        <v>17</v>
      </c>
      <c r="E19" s="42"/>
      <c r="F19" s="43"/>
      <c r="G19" s="50">
        <f t="shared" si="6"/>
        <v>0</v>
      </c>
      <c r="H19" s="15">
        <f t="shared" ref="H19:L19" si="10">H25</f>
        <v>0</v>
      </c>
      <c r="I19" s="15">
        <f t="shared" si="10"/>
        <v>0</v>
      </c>
      <c r="J19" s="41">
        <f t="shared" si="10"/>
        <v>0</v>
      </c>
      <c r="K19" s="15">
        <f t="shared" si="10"/>
        <v>0</v>
      </c>
      <c r="L19" s="15">
        <f t="shared" si="10"/>
        <v>0</v>
      </c>
      <c r="M19" s="15">
        <f t="shared" ref="M19:N19" si="11">M25</f>
        <v>0</v>
      </c>
      <c r="N19" s="15">
        <f t="shared" si="11"/>
        <v>0</v>
      </c>
      <c r="O19" s="15">
        <f t="shared" ref="O19" si="12">O25</f>
        <v>0</v>
      </c>
      <c r="P19" s="114"/>
      <c r="Q19" s="122"/>
    </row>
    <row r="20" spans="2:17" ht="51.75" customHeight="1" x14ac:dyDescent="0.25">
      <c r="B20" s="118"/>
      <c r="C20" s="120"/>
      <c r="D20" s="14" t="s">
        <v>18</v>
      </c>
      <c r="E20" s="42"/>
      <c r="F20" s="43"/>
      <c r="G20" s="50">
        <f t="shared" si="6"/>
        <v>0</v>
      </c>
      <c r="H20" s="15">
        <f t="shared" ref="H20:L20" si="13">H26</f>
        <v>0</v>
      </c>
      <c r="I20" s="15">
        <f t="shared" si="13"/>
        <v>0</v>
      </c>
      <c r="J20" s="41">
        <f t="shared" si="13"/>
        <v>0</v>
      </c>
      <c r="K20" s="15">
        <f t="shared" si="13"/>
        <v>0</v>
      </c>
      <c r="L20" s="15">
        <f t="shared" si="13"/>
        <v>0</v>
      </c>
      <c r="M20" s="15">
        <f t="shared" ref="M20:N20" si="14">M26</f>
        <v>0</v>
      </c>
      <c r="N20" s="15">
        <f t="shared" si="14"/>
        <v>0</v>
      </c>
      <c r="O20" s="15">
        <f t="shared" ref="O20" si="15">O26</f>
        <v>0</v>
      </c>
      <c r="P20" s="114"/>
      <c r="Q20" s="122"/>
    </row>
    <row r="21" spans="2:17" ht="23.25" customHeight="1" x14ac:dyDescent="0.25">
      <c r="B21" s="118"/>
      <c r="C21" s="120"/>
      <c r="D21" s="14" t="s">
        <v>22</v>
      </c>
      <c r="E21" s="42"/>
      <c r="F21" s="43"/>
      <c r="G21" s="50">
        <f t="shared" si="6"/>
        <v>0</v>
      </c>
      <c r="H21" s="15">
        <f t="shared" ref="H21:L21" si="16">H27</f>
        <v>0</v>
      </c>
      <c r="I21" s="15">
        <f t="shared" si="16"/>
        <v>0</v>
      </c>
      <c r="J21" s="41">
        <f t="shared" si="16"/>
        <v>0</v>
      </c>
      <c r="K21" s="15">
        <f t="shared" si="16"/>
        <v>0</v>
      </c>
      <c r="L21" s="15">
        <f t="shared" si="16"/>
        <v>0</v>
      </c>
      <c r="M21" s="15">
        <f t="shared" ref="M21:N21" si="17">M27</f>
        <v>0</v>
      </c>
      <c r="N21" s="15">
        <f t="shared" si="17"/>
        <v>0</v>
      </c>
      <c r="O21" s="15">
        <f t="shared" ref="O21" si="18">O27</f>
        <v>0</v>
      </c>
      <c r="P21" s="114"/>
      <c r="Q21" s="122"/>
    </row>
    <row r="22" spans="2:17" ht="24" customHeight="1" x14ac:dyDescent="0.25">
      <c r="B22" s="118" t="s">
        <v>19</v>
      </c>
      <c r="C22" s="120" t="s">
        <v>67</v>
      </c>
      <c r="D22" s="14" t="s">
        <v>13</v>
      </c>
      <c r="E22" s="52" t="s">
        <v>69</v>
      </c>
      <c r="F22" s="39">
        <f>SUM(F23:F27)</f>
        <v>240.1</v>
      </c>
      <c r="G22" s="25">
        <f t="shared" ref="G22:K22" si="19">SUM(G23:G27)</f>
        <v>5642.4</v>
      </c>
      <c r="H22" s="25">
        <f t="shared" si="19"/>
        <v>253</v>
      </c>
      <c r="I22" s="25">
        <f t="shared" si="19"/>
        <v>1047.2</v>
      </c>
      <c r="J22" s="40">
        <f t="shared" si="19"/>
        <v>1047.2</v>
      </c>
      <c r="K22" s="25">
        <f t="shared" si="19"/>
        <v>150</v>
      </c>
      <c r="L22" s="25">
        <f>SUM(L23:L27)</f>
        <v>417.5</v>
      </c>
      <c r="M22" s="25">
        <f>SUM(M23:M27)</f>
        <v>2427.5</v>
      </c>
      <c r="N22" s="25">
        <f>SUM(N23:N27)</f>
        <v>150</v>
      </c>
      <c r="O22" s="50">
        <f>SUM(O23:O27)</f>
        <v>150</v>
      </c>
      <c r="P22" s="114" t="s">
        <v>55</v>
      </c>
      <c r="Q22" s="116" t="s">
        <v>14</v>
      </c>
    </row>
    <row r="23" spans="2:17" ht="66.75" customHeight="1" x14ac:dyDescent="0.25">
      <c r="B23" s="118"/>
      <c r="C23" s="120"/>
      <c r="D23" s="14" t="s">
        <v>15</v>
      </c>
      <c r="E23" s="22" t="s">
        <v>69</v>
      </c>
      <c r="F23" s="22">
        <v>240.1</v>
      </c>
      <c r="G23" s="50">
        <f t="shared" si="6"/>
        <v>5642.4</v>
      </c>
      <c r="H23" s="44">
        <v>253</v>
      </c>
      <c r="I23" s="44">
        <v>1047.2</v>
      </c>
      <c r="J23" s="45">
        <v>1047.2</v>
      </c>
      <c r="K23" s="44">
        <v>150</v>
      </c>
      <c r="L23" s="44">
        <v>417.5</v>
      </c>
      <c r="M23" s="44">
        <v>2427.5</v>
      </c>
      <c r="N23" s="44">
        <v>150</v>
      </c>
      <c r="O23" s="44">
        <v>150</v>
      </c>
      <c r="P23" s="114"/>
      <c r="Q23" s="116"/>
    </row>
    <row r="24" spans="2:17" ht="68.25" customHeight="1" x14ac:dyDescent="0.25">
      <c r="B24" s="118"/>
      <c r="C24" s="120"/>
      <c r="D24" s="14" t="s">
        <v>16</v>
      </c>
      <c r="E24" s="42"/>
      <c r="F24" s="22"/>
      <c r="G24" s="50">
        <f t="shared" si="6"/>
        <v>0</v>
      </c>
      <c r="H24" s="44"/>
      <c r="I24" s="44"/>
      <c r="J24" s="45"/>
      <c r="K24" s="44"/>
      <c r="L24" s="44"/>
      <c r="M24" s="44"/>
      <c r="N24" s="44"/>
      <c r="O24" s="44"/>
      <c r="P24" s="114"/>
      <c r="Q24" s="116"/>
    </row>
    <row r="25" spans="2:17" ht="45" customHeight="1" x14ac:dyDescent="0.25">
      <c r="B25" s="118"/>
      <c r="C25" s="120"/>
      <c r="D25" s="14" t="s">
        <v>17</v>
      </c>
      <c r="E25" s="42"/>
      <c r="F25" s="22"/>
      <c r="G25" s="50">
        <f t="shared" si="6"/>
        <v>0</v>
      </c>
      <c r="H25" s="44"/>
      <c r="I25" s="44"/>
      <c r="J25" s="45"/>
      <c r="K25" s="44"/>
      <c r="L25" s="44"/>
      <c r="M25" s="44"/>
      <c r="N25" s="44"/>
      <c r="O25" s="44"/>
      <c r="P25" s="114"/>
      <c r="Q25" s="116"/>
    </row>
    <row r="26" spans="2:17" ht="49.5" customHeight="1" x14ac:dyDescent="0.25">
      <c r="B26" s="118"/>
      <c r="C26" s="120"/>
      <c r="D26" s="14" t="s">
        <v>18</v>
      </c>
      <c r="E26" s="42"/>
      <c r="F26" s="22"/>
      <c r="G26" s="50">
        <f t="shared" si="6"/>
        <v>0</v>
      </c>
      <c r="H26" s="44"/>
      <c r="I26" s="44"/>
      <c r="J26" s="45"/>
      <c r="K26" s="44"/>
      <c r="L26" s="44"/>
      <c r="M26" s="44"/>
      <c r="N26" s="44"/>
      <c r="O26" s="44"/>
      <c r="P26" s="114"/>
      <c r="Q26" s="116"/>
    </row>
    <row r="27" spans="2:17" ht="21.75" customHeight="1" thickBot="1" x14ac:dyDescent="0.3">
      <c r="B27" s="119"/>
      <c r="C27" s="121"/>
      <c r="D27" s="14" t="s">
        <v>22</v>
      </c>
      <c r="E27" s="46"/>
      <c r="F27" s="31"/>
      <c r="G27" s="50">
        <f>SUM(H27:O27)</f>
        <v>0</v>
      </c>
      <c r="H27" s="47"/>
      <c r="I27" s="47"/>
      <c r="J27" s="48"/>
      <c r="K27" s="47"/>
      <c r="L27" s="47"/>
      <c r="M27" s="47"/>
      <c r="N27" s="47"/>
      <c r="O27" s="47"/>
      <c r="P27" s="115"/>
      <c r="Q27" s="117"/>
    </row>
    <row r="28" spans="2:17" ht="30" customHeight="1" x14ac:dyDescent="0.25">
      <c r="B28" s="112" t="s">
        <v>58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</row>
  </sheetData>
  <sheetProtection password="C665" sheet="1" objects="1" scenarios="1"/>
  <mergeCells count="24">
    <mergeCell ref="B3:Q3"/>
    <mergeCell ref="J2:Q2"/>
    <mergeCell ref="K1:P1"/>
    <mergeCell ref="B28:Q28"/>
    <mergeCell ref="B6:Q6"/>
    <mergeCell ref="F8:F14"/>
    <mergeCell ref="G8:G14"/>
    <mergeCell ref="P22:P27"/>
    <mergeCell ref="Q22:Q27"/>
    <mergeCell ref="B22:B27"/>
    <mergeCell ref="C22:C27"/>
    <mergeCell ref="P16:P21"/>
    <mergeCell ref="Q16:Q21"/>
    <mergeCell ref="B16:B21"/>
    <mergeCell ref="C16:C21"/>
    <mergeCell ref="P8:P14"/>
    <mergeCell ref="Q8:Q14"/>
    <mergeCell ref="B4:Q4"/>
    <mergeCell ref="B5:Q5"/>
    <mergeCell ref="B8:B14"/>
    <mergeCell ref="C8:C14"/>
    <mergeCell ref="D8:D14"/>
    <mergeCell ref="E8:E14"/>
    <mergeCell ref="H8:O13"/>
  </mergeCells>
  <pageMargins left="0.23622047244094491" right="0.23622047244094491" top="0.74803149606299213" bottom="0.74803149606299213" header="0.31496062992125984" footer="0.31496062992125984"/>
  <pageSetup paperSize="9" scale="84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сохран наследия</vt:lpstr>
      <vt:lpstr>Прил1 сохран наследия</vt:lpstr>
      <vt:lpstr>Прил2 сохран наследия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2021-09-27T12:59:08Z</cp:lastPrinted>
  <dcterms:created xsi:type="dcterms:W3CDTF">2016-11-24T09:30:10Z</dcterms:created>
  <dcterms:modified xsi:type="dcterms:W3CDTF">2021-09-27T12:59:24Z</dcterms:modified>
</cp:coreProperties>
</file>