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170" windowWidth="20115" windowHeight="6975"/>
  </bookViews>
  <sheets>
    <sheet name="Паспорт ФК и С город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N39" i="1" l="1"/>
  <c r="N38" i="1"/>
  <c r="N37" i="1"/>
  <c r="G35" i="1"/>
  <c r="F35" i="1"/>
  <c r="E35" i="1"/>
  <c r="N36" i="1" l="1"/>
  <c r="N35" i="1" l="1"/>
  <c r="N33" i="1" s="1"/>
  <c r="E36" i="1" l="1"/>
  <c r="F36" i="1"/>
  <c r="G36" i="1"/>
  <c r="H36" i="1"/>
  <c r="I36" i="1"/>
  <c r="J36" i="1"/>
  <c r="K36" i="1"/>
  <c r="L36" i="1"/>
  <c r="M36" i="1"/>
  <c r="E37" i="1"/>
  <c r="F37" i="1"/>
  <c r="G37" i="1"/>
  <c r="H37" i="1"/>
  <c r="I37" i="1"/>
  <c r="J37" i="1"/>
  <c r="K37" i="1"/>
  <c r="L37" i="1"/>
  <c r="M37" i="1"/>
  <c r="H38" i="1"/>
  <c r="I38" i="1"/>
  <c r="J38" i="1"/>
  <c r="K38" i="1"/>
  <c r="L38" i="1"/>
  <c r="M38" i="1"/>
  <c r="E39" i="1"/>
  <c r="F39" i="1"/>
  <c r="I39" i="1"/>
  <c r="J39" i="1"/>
  <c r="K39" i="1"/>
  <c r="L39" i="1"/>
  <c r="M39" i="1"/>
  <c r="J35" i="1"/>
  <c r="L35" i="1"/>
  <c r="M35" i="1"/>
  <c r="D37" i="1" l="1"/>
  <c r="D36" i="1"/>
  <c r="L33" i="1"/>
  <c r="E38" i="1"/>
  <c r="F38" i="1"/>
  <c r="G38" i="1"/>
  <c r="G39" i="1"/>
  <c r="H39" i="1"/>
  <c r="H35" i="1"/>
  <c r="I35" i="1"/>
  <c r="D39" i="1" l="1"/>
  <c r="D38" i="1"/>
  <c r="K35" i="1"/>
  <c r="D35" i="1" s="1"/>
  <c r="M33" i="1" l="1"/>
  <c r="E33" i="1" l="1"/>
  <c r="G33" i="1"/>
  <c r="F33" i="1"/>
  <c r="I33" i="1" l="1"/>
  <c r="K33" i="1"/>
  <c r="H33" i="1" l="1"/>
  <c r="D33" i="1" l="1"/>
  <c r="J33" i="1"/>
</calcChain>
</file>

<file path=xl/sharedStrings.xml><?xml version="1.0" encoding="utf-8"?>
<sst xmlns="http://schemas.openxmlformats.org/spreadsheetml/2006/main" count="58" uniqueCount="58">
  <si>
    <t>Изменения, которые вносятся в муниципальную программу</t>
  </si>
  <si>
    <t xml:space="preserve"> «Развитие физической культуры и спорта в Кингисеппском городском поселении»</t>
  </si>
  <si>
    <t>Наименование муниципальной программы</t>
  </si>
  <si>
    <t>Муниципальная программа «Развитие физической культуры и спорта в Кингисеппском городском поселении»</t>
  </si>
  <si>
    <t>Цели муниципальной программы</t>
  </si>
  <si>
    <t>Создание необходимых условий для развития физической культуры и массового спорта в Кингисеппском городском поселении</t>
  </si>
  <si>
    <t>Задачи муниципальной программы</t>
  </si>
  <si>
    <t>1. Организация работы спортивных клубных формирований;</t>
  </si>
  <si>
    <t>2. Поддержка  общественных спортивных организаций.</t>
  </si>
  <si>
    <t>Координатор муниципальной программы</t>
  </si>
  <si>
    <t>Муниципальный заказчик муниципальной программы</t>
  </si>
  <si>
    <t>Сроки реализации муниципальной программы</t>
  </si>
  <si>
    <t>Перечень подпрограмм</t>
  </si>
  <si>
    <t>1. Развитие физической культуры и массового спорта.</t>
  </si>
  <si>
    <t>2. Организация и проведение физкультурно-оздоровительных и спортивных городских мероприятий с 01.01.2014 года по 31.12.2015 года</t>
  </si>
  <si>
    <t>3. Развитие объектов физической культуры и спорта.</t>
  </si>
  <si>
    <t>Источники финансирования муниципальной программы, в том числе по годам:</t>
  </si>
  <si>
    <t>Расходы (тыс. рублей)</t>
  </si>
  <si>
    <t>Всего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</si>
  <si>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</si>
  <si>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</si>
  <si>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</si>
  <si>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</si>
  <si>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</si>
  <si>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</si>
  <si>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</si>
  <si>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ВСЕГО</t>
  </si>
  <si>
    <t>в том числе по источникам:</t>
  </si>
  <si>
    <t>Средства бюджета МО "Кингисеппское городское поселение"</t>
  </si>
  <si>
    <t>Средства федерального бюджета</t>
  </si>
  <si>
    <t>Средства бюджета МО "Кингисеппский муниципальный район"</t>
  </si>
  <si>
    <t>Средства бюджета Ленинградской области</t>
  </si>
  <si>
    <t>Планируемые результаты реализации муниципальной программы</t>
  </si>
  <si>
    <t>Иные источники</t>
  </si>
  <si>
    <t>2021 год</t>
  </si>
  <si>
    <t>2022 год</t>
  </si>
  <si>
    <t>4.  Создание условий для развития физической культуры и массового спорта</t>
  </si>
  <si>
    <t>5. Обеспечение условий доступа на объект маломобильных групп населения
6. Сохранение кадрового потенциала учреждений спорта
7. Развитие материально-технической базы в сфере физической культуры и спорта
8. Осуществление тестирования населения по выполнению нормативов испывтаний (тестов) ВФСК ГТО
9. Обеспечение безопасных и комфортных условий для граждан на объектах физической культуры и спорта города Кингисеппа.</t>
  </si>
  <si>
    <t>1.Увеличение доли населения, систематически занимающегося физической культурой и спортом;</t>
  </si>
  <si>
    <t>2.Увеличение количества подростков и молодёжи, занимающихся физической культурой и спортом;</t>
  </si>
  <si>
    <t>3. Увеличение количества и качества проводимых мероприятий;</t>
  </si>
  <si>
    <t>4. Увеличение количества участников проводимых мероприятий.</t>
  </si>
  <si>
    <t>5. Развитие инфраструктуры сферы физической культуры и спорта</t>
  </si>
  <si>
    <t>3. Организация и проведение  физкультурных и спортивных мероприятий</t>
  </si>
  <si>
    <t>Приложение</t>
  </si>
  <si>
    <t>Соисполнители программы</t>
  </si>
  <si>
    <t>1. Муниципальное казенное учреждение «Центр культуры, спорта, молодежной политики и туризма».</t>
  </si>
  <si>
    <t>3. Муниципальное бюджетное учреждение «Кингисеппский физкультурно-спортивный комплекс»</t>
  </si>
  <si>
    <t xml:space="preserve">4. Спортивные общественные организации </t>
  </si>
  <si>
    <t>1.   Паспорт муниципальной программы  «Развитие физической культуры и спорта в Кингисеппском городском поселении» изложить в новой редакции:</t>
  </si>
  <si>
    <t>Паспорт муниципальной программы «Развитие физической культуры и спорта в Кингисеппском городском поселении»</t>
  </si>
  <si>
    <t>5. Некоммерческие организации</t>
  </si>
  <si>
    <t>с 01.01.2014 года по 31.12.2023 года</t>
  </si>
  <si>
    <t>2023 год</t>
  </si>
  <si>
    <t>Заместитель главы администрации по местному самоуправлению.</t>
  </si>
  <si>
    <t>Администрация МО «Кингисеппский муниципальный район»  (отраслевой комитет - Комитет по спорту, культуре, молодежной политике и туризму), первый заместитель главы администрации по управлению имуществом, земельным отношениям и градостроительству</t>
  </si>
  <si>
    <t xml:space="preserve">2. Муниципальное казенное учреждение "Служба заказчика".  </t>
  </si>
  <si>
    <t>к постановлению администрации МО «Кингисеппский муниципальный район» от «12» ноября 2013 года № 3056 (с изменениями от 26.02.1014г. № 399,  от 30.04.2014г. № 952, от 17.07.2014г. № 1760, от 12.11.2014г. № 3054, от 26.12.2014г. № 3607,  от 25.02.2015г. № 423, от 23.12.2015г. № 2855, от 23.12.2016г. № 3348 , от 26.01.201г. №112 ,от 25.02.2019г.  № 350, от 14.02.2020 г. №331, от 29.05.2020г. №1147, от 12.03.2021г. № 539)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</si>
</sst>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_р_._-;\-* #,##0.0_р_._-;_-* &quot;-&quot;?_р_._-;_-@_-"/>
    <numFmt numFmtId="165" formatCode="0.0_ ;\-0.0\ "/>
    <numFmt numFmtId="166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165" fontId="8" fillId="0" borderId="21" xfId="0" applyNumberFormat="1" applyFont="1" applyBorder="1" applyAlignment="1" applyProtection="1">
      <alignment horizontal="center" vertical="center" wrapText="1"/>
    </xf>
    <xf numFmtId="164" fontId="2" fillId="0" borderId="15" xfId="0" applyNumberFormat="1" applyFont="1" applyBorder="1" applyAlignment="1" applyProtection="1">
      <alignment vertical="center" wrapText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Protection="1">
      <protection locked="0"/>
    </xf>
    <xf numFmtId="164" fontId="2" fillId="0" borderId="34" xfId="0" applyNumberFormat="1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vertical="center" wrapText="1"/>
    </xf>
    <xf numFmtId="164" fontId="2" fillId="0" borderId="27" xfId="0" applyNumberFormat="1" applyFont="1" applyBorder="1" applyAlignment="1" applyProtection="1">
      <alignment vertical="center" wrapText="1"/>
    </xf>
    <xf numFmtId="164" fontId="2" fillId="0" borderId="30" xfId="0" applyNumberFormat="1" applyFont="1" applyBorder="1" applyAlignment="1" applyProtection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0" fontId="8" fillId="0" borderId="17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165" fontId="8" fillId="0" borderId="15" xfId="0" applyNumberFormat="1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6" fontId="8" fillId="0" borderId="34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166" fontId="8" fillId="0" borderId="15" xfId="0" applyNumberFormat="1" applyFont="1" applyBorder="1" applyAlignment="1" applyProtection="1">
      <alignment horizontal="center" vertical="center" wrapText="1"/>
    </xf>
    <xf numFmtId="2" fontId="8" fillId="0" borderId="15" xfId="0" applyNumberFormat="1" applyFont="1" applyBorder="1" applyAlignment="1" applyProtection="1">
      <alignment horizontal="center" vertical="center" wrapText="1"/>
    </xf>
    <xf numFmtId="166" fontId="8" fillId="0" borderId="27" xfId="0" applyNumberFormat="1" applyFont="1" applyBorder="1" applyAlignment="1" applyProtection="1">
      <alignment horizontal="center" vertical="center" wrapText="1"/>
    </xf>
    <xf numFmtId="166" fontId="8" fillId="0" borderId="28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60;&#1050;_&#1080;_&#1052;&#105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86;&#1073;&#1098;&#1077;&#1082;&#1090;&#1086;&#1074;_&#1060;&#1050;&#1080;&#105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8;&#1086;&#1075;&#1088;&#1072;&#1084;&#1084;&#1072;_&#1054;&#1088;&#1075;&#1072;&#1085;&#1080;&#1079;_&#1080;_&#1087;&#1088;&#1086;&#1074;&#1077;&#1076;_&#1084;&#1077;&#1088;&#1086;&#1087;_&#1080;&#1089;&#1082;&#1083;&#1102;&#1095;_&#1080;&#1079;_&#1087;&#1088;&#1086;&#1075;&#1088;&#1072;&#1084;&#1084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ФК и МС"/>
      <sheetName val="Прил1 ФК и МС"/>
      <sheetName val="Прил2 ФК и МС"/>
    </sheetNames>
    <sheetDataSet>
      <sheetData sheetId="0">
        <row r="43">
          <cell r="D43">
            <v>14600.2</v>
          </cell>
          <cell r="E43">
            <v>15575</v>
          </cell>
          <cell r="F43">
            <v>17250.599999999999</v>
          </cell>
          <cell r="G43">
            <v>23207.599999999999</v>
          </cell>
          <cell r="H43">
            <v>28373.4</v>
          </cell>
          <cell r="I43">
            <v>33261.299999999996</v>
          </cell>
          <cell r="J43">
            <v>38189</v>
          </cell>
          <cell r="K43">
            <v>59757.599999999999</v>
          </cell>
          <cell r="L43">
            <v>39706.699999999997</v>
          </cell>
          <cell r="M43">
            <v>39761.1</v>
          </cell>
        </row>
        <row r="44">
          <cell r="D44">
            <v>0</v>
          </cell>
          <cell r="E44">
            <v>0</v>
          </cell>
          <cell r="F44">
            <v>699.4</v>
          </cell>
          <cell r="G44">
            <v>1340.1</v>
          </cell>
          <cell r="H44">
            <v>1705.4</v>
          </cell>
          <cell r="I44">
            <v>1785.9</v>
          </cell>
          <cell r="J44">
            <v>1815.3</v>
          </cell>
          <cell r="K44">
            <v>688.7</v>
          </cell>
          <cell r="L44">
            <v>514.5</v>
          </cell>
          <cell r="M44">
            <v>476.8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D46">
            <v>321.5</v>
          </cell>
          <cell r="E46">
            <v>472.4</v>
          </cell>
          <cell r="F46">
            <v>150</v>
          </cell>
          <cell r="G46">
            <v>1489.886</v>
          </cell>
          <cell r="H46">
            <v>100</v>
          </cell>
          <cell r="I46">
            <v>0</v>
          </cell>
          <cell r="J46">
            <v>58.14</v>
          </cell>
          <cell r="K46">
            <v>0</v>
          </cell>
          <cell r="L46">
            <v>0</v>
          </cell>
          <cell r="M46">
            <v>0</v>
          </cell>
        </row>
        <row r="47">
          <cell r="D47">
            <v>0</v>
          </cell>
          <cell r="E47">
            <v>0</v>
          </cell>
          <cell r="F47">
            <v>500</v>
          </cell>
          <cell r="G47">
            <v>3000</v>
          </cell>
          <cell r="H47">
            <v>4400</v>
          </cell>
          <cell r="I47">
            <v>3800</v>
          </cell>
          <cell r="J47">
            <v>35.1</v>
          </cell>
          <cell r="K47">
            <v>0</v>
          </cell>
          <cell r="L47">
            <v>0</v>
          </cell>
          <cell r="M47">
            <v>0</v>
          </cell>
        </row>
      </sheetData>
      <sheetData sheetId="1" refreshError="1"/>
      <sheetData sheetId="2">
        <row r="26">
          <cell r="H26">
            <v>7167.4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объекты ФКиС"/>
      <sheetName val="Прил1 объекты ФКиС"/>
      <sheetName val="Прил2 объекты ФКиС"/>
    </sheetNames>
    <sheetDataSet>
      <sheetData sheetId="0">
        <row r="25">
          <cell r="D25">
            <v>24952.5</v>
          </cell>
          <cell r="E25">
            <v>22017.7</v>
          </cell>
          <cell r="F25">
            <v>6881.7</v>
          </cell>
          <cell r="G25">
            <v>17561.400000000001</v>
          </cell>
          <cell r="H25">
            <v>980.4</v>
          </cell>
          <cell r="I25">
            <v>26105.776000000002</v>
          </cell>
          <cell r="J25">
            <v>1866.8</v>
          </cell>
          <cell r="K25">
            <v>0</v>
          </cell>
          <cell r="L25">
            <v>0</v>
          </cell>
          <cell r="M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1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D28">
            <v>39000</v>
          </cell>
          <cell r="E28">
            <v>24727.3</v>
          </cell>
          <cell r="F28">
            <v>14217</v>
          </cell>
          <cell r="G28">
            <v>38099.800000000003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5500</v>
          </cell>
          <cell r="H29">
            <v>3100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</sheetData>
      <sheetData sheetId="1" refreshError="1"/>
      <sheetData sheetId="2">
        <row r="27">
          <cell r="H27">
            <v>24952.5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орган провед ФОМ"/>
      <sheetName val="Прил1 орган провед ФОМ"/>
      <sheetName val="Прил2 орган провед ФОМ"/>
    </sheetNames>
    <sheetDataSet>
      <sheetData sheetId="0">
        <row r="24">
          <cell r="D24">
            <v>348.8</v>
          </cell>
          <cell r="E24">
            <v>267.60000000000002</v>
          </cell>
        </row>
        <row r="25">
          <cell r="D25">
            <v>959.6</v>
          </cell>
          <cell r="E25">
            <v>500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8">
          <cell r="D28">
            <v>0</v>
          </cell>
          <cell r="E28">
            <v>0</v>
          </cell>
        </row>
      </sheetData>
      <sheetData sheetId="1" refreshError="1"/>
      <sheetData sheetId="2">
        <row r="28">
          <cell r="H28">
            <v>348.8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abSelected="1" workbookViewId="0">
      <selection activeCell="L33" sqref="L33:L34"/>
    </sheetView>
  </sheetViews>
  <sheetFormatPr defaultRowHeight="15" x14ac:dyDescent="0.25"/>
  <cols>
    <col min="1" max="1" width="2.140625" style="15" customWidth="1"/>
    <col min="2" max="2" width="12.85546875" style="15" customWidth="1"/>
    <col min="3" max="3" width="12" style="15" customWidth="1"/>
    <col min="4" max="4" width="10.7109375" style="15" customWidth="1"/>
    <col min="5" max="5" width="10.5703125" style="15" customWidth="1"/>
    <col min="6" max="7" width="10.28515625" style="15" customWidth="1"/>
    <col min="8" max="8" width="10.42578125" style="15" customWidth="1"/>
    <col min="9" max="9" width="10.140625" style="15" customWidth="1"/>
    <col min="10" max="10" width="11.140625" style="15" customWidth="1"/>
    <col min="11" max="11" width="10.140625" style="15" customWidth="1"/>
    <col min="12" max="12" width="9.140625" style="15"/>
    <col min="13" max="13" width="9.5703125" style="15" customWidth="1"/>
    <col min="14" max="16384" width="9.140625" style="15"/>
  </cols>
  <sheetData>
    <row r="1" spans="1:14" ht="3" customHeight="1" x14ac:dyDescent="0.25">
      <c r="A1" s="1"/>
      <c r="B1" s="2"/>
      <c r="C1" s="2"/>
      <c r="D1" s="2"/>
      <c r="E1" s="3"/>
      <c r="F1" s="3"/>
      <c r="G1" s="2"/>
      <c r="H1" s="2"/>
      <c r="I1" s="2"/>
      <c r="J1" s="2"/>
      <c r="K1" s="2"/>
      <c r="L1" s="4"/>
      <c r="M1" s="4"/>
    </row>
    <row r="2" spans="1:14" x14ac:dyDescent="0.25">
      <c r="A2" s="1"/>
      <c r="B2" s="2"/>
      <c r="C2" s="2"/>
      <c r="D2" s="2"/>
      <c r="E2" s="3"/>
      <c r="F2" s="3"/>
      <c r="G2" s="2"/>
      <c r="I2" s="73" t="s">
        <v>44</v>
      </c>
      <c r="J2" s="73"/>
      <c r="K2" s="73"/>
      <c r="L2" s="73"/>
      <c r="M2" s="73"/>
    </row>
    <row r="3" spans="1:14" ht="29.25" customHeight="1" x14ac:dyDescent="0.25">
      <c r="A3" s="1"/>
      <c r="B3" s="2"/>
      <c r="C3" s="2"/>
      <c r="D3" s="2"/>
      <c r="E3" s="3"/>
      <c r="F3" s="3"/>
      <c r="G3" s="2"/>
      <c r="H3" s="72" t="s">
        <v>57</v>
      </c>
      <c r="I3" s="72"/>
      <c r="J3" s="72"/>
      <c r="K3" s="72"/>
      <c r="L3" s="72"/>
      <c r="M3" s="72"/>
      <c r="N3" s="72"/>
    </row>
    <row r="4" spans="1:14" ht="23.25" customHeight="1" x14ac:dyDescent="0.25">
      <c r="A4" s="1"/>
      <c r="B4" s="2"/>
      <c r="C4" s="2"/>
      <c r="D4" s="2"/>
      <c r="E4" s="3"/>
      <c r="F4" s="3"/>
      <c r="G4" s="2"/>
      <c r="H4" s="72"/>
      <c r="I4" s="72"/>
      <c r="J4" s="72"/>
      <c r="K4" s="72"/>
      <c r="L4" s="72"/>
      <c r="M4" s="72"/>
      <c r="N4" s="72"/>
    </row>
    <row r="5" spans="1:14" ht="22.5" customHeight="1" x14ac:dyDescent="0.25">
      <c r="A5" s="1"/>
      <c r="B5" s="2"/>
      <c r="C5" s="2"/>
      <c r="D5" s="2"/>
      <c r="E5" s="3"/>
      <c r="F5" s="3"/>
      <c r="G5" s="2"/>
      <c r="H5" s="72"/>
      <c r="I5" s="72"/>
      <c r="J5" s="72"/>
      <c r="K5" s="72"/>
      <c r="L5" s="72"/>
      <c r="M5" s="72"/>
      <c r="N5" s="72"/>
    </row>
    <row r="6" spans="1:14" ht="15.75" customHeight="1" x14ac:dyDescent="0.25">
      <c r="A6" s="1"/>
      <c r="B6" s="43" t="s">
        <v>0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4" ht="15.75" customHeight="1" x14ac:dyDescent="0.25">
      <c r="A7" s="1"/>
      <c r="B7" s="43" t="s">
        <v>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 ht="15.75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4"/>
      <c r="M8" s="4"/>
    </row>
    <row r="9" spans="1:14" ht="42" customHeight="1" x14ac:dyDescent="0.25">
      <c r="A9" s="1"/>
      <c r="B9" s="74" t="s">
        <v>49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</row>
    <row r="10" spans="1:14" ht="15.75" x14ac:dyDescent="0.25">
      <c r="A10" s="1"/>
      <c r="B10" s="6"/>
      <c r="C10" s="6"/>
      <c r="D10" s="6"/>
      <c r="E10" s="6"/>
      <c r="F10" s="6"/>
      <c r="G10" s="6"/>
      <c r="H10" s="6"/>
      <c r="I10" s="6"/>
      <c r="J10" s="6"/>
      <c r="K10" s="6"/>
      <c r="L10" s="4"/>
      <c r="M10" s="4"/>
    </row>
    <row r="11" spans="1:14" ht="15.75" customHeight="1" x14ac:dyDescent="0.25">
      <c r="A11" s="1"/>
      <c r="B11" s="43" t="s">
        <v>50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4" ht="15.75" thickBot="1" x14ac:dyDescent="0.3">
      <c r="B12" s="47"/>
      <c r="C12" s="47"/>
      <c r="D12" s="48"/>
      <c r="E12" s="48"/>
      <c r="F12" s="7"/>
      <c r="G12" s="7"/>
      <c r="H12" s="17"/>
      <c r="I12" s="7"/>
      <c r="J12" s="7"/>
      <c r="K12" s="7"/>
      <c r="L12" s="4"/>
      <c r="M12" s="4"/>
    </row>
    <row r="13" spans="1:14" ht="31.5" customHeight="1" x14ac:dyDescent="0.25">
      <c r="B13" s="49" t="s">
        <v>2</v>
      </c>
      <c r="C13" s="50"/>
      <c r="D13" s="44" t="s">
        <v>3</v>
      </c>
      <c r="E13" s="45"/>
      <c r="F13" s="45"/>
      <c r="G13" s="45"/>
      <c r="H13" s="45"/>
      <c r="I13" s="45"/>
      <c r="J13" s="45"/>
      <c r="K13" s="45"/>
      <c r="L13" s="45"/>
      <c r="M13" s="45"/>
      <c r="N13" s="46"/>
    </row>
    <row r="14" spans="1:14" ht="28.5" customHeight="1" x14ac:dyDescent="0.25">
      <c r="B14" s="51" t="s">
        <v>4</v>
      </c>
      <c r="C14" s="52"/>
      <c r="D14" s="34" t="s">
        <v>5</v>
      </c>
      <c r="E14" s="35"/>
      <c r="F14" s="35"/>
      <c r="G14" s="35"/>
      <c r="H14" s="35"/>
      <c r="I14" s="35"/>
      <c r="J14" s="35"/>
      <c r="K14" s="35"/>
      <c r="L14" s="35"/>
      <c r="M14" s="35"/>
      <c r="N14" s="36"/>
    </row>
    <row r="15" spans="1:14" ht="15" customHeight="1" x14ac:dyDescent="0.25">
      <c r="A15" s="8"/>
      <c r="B15" s="51" t="s">
        <v>6</v>
      </c>
      <c r="C15" s="52"/>
      <c r="D15" s="31" t="s">
        <v>7</v>
      </c>
      <c r="E15" s="32"/>
      <c r="F15" s="32"/>
      <c r="G15" s="32"/>
      <c r="H15" s="32"/>
      <c r="I15" s="32"/>
      <c r="J15" s="32"/>
      <c r="K15" s="32"/>
      <c r="L15" s="32"/>
      <c r="M15" s="32"/>
      <c r="N15" s="33"/>
    </row>
    <row r="16" spans="1:14" ht="15" customHeight="1" x14ac:dyDescent="0.25">
      <c r="A16" s="8"/>
      <c r="B16" s="53"/>
      <c r="C16" s="54"/>
      <c r="D16" s="31" t="s">
        <v>8</v>
      </c>
      <c r="E16" s="32"/>
      <c r="F16" s="32"/>
      <c r="G16" s="32"/>
      <c r="H16" s="32"/>
      <c r="I16" s="32"/>
      <c r="J16" s="32"/>
      <c r="K16" s="32"/>
      <c r="L16" s="32"/>
      <c r="M16" s="32"/>
      <c r="N16" s="33"/>
    </row>
    <row r="17" spans="1:14" ht="17.25" customHeight="1" x14ac:dyDescent="0.25">
      <c r="A17" s="8"/>
      <c r="B17" s="53"/>
      <c r="C17" s="54"/>
      <c r="D17" s="31" t="s">
        <v>43</v>
      </c>
      <c r="E17" s="32"/>
      <c r="F17" s="32"/>
      <c r="G17" s="32"/>
      <c r="H17" s="32"/>
      <c r="I17" s="32"/>
      <c r="J17" s="32"/>
      <c r="K17" s="32"/>
      <c r="L17" s="32"/>
      <c r="M17" s="32"/>
      <c r="N17" s="33"/>
    </row>
    <row r="18" spans="1:14" ht="12.75" customHeight="1" x14ac:dyDescent="0.25">
      <c r="A18" s="8"/>
      <c r="B18" s="53"/>
      <c r="C18" s="54"/>
      <c r="D18" s="31" t="s">
        <v>36</v>
      </c>
      <c r="E18" s="32"/>
      <c r="F18" s="32"/>
      <c r="G18" s="32"/>
      <c r="H18" s="32"/>
      <c r="I18" s="32"/>
      <c r="J18" s="32"/>
      <c r="K18" s="32"/>
      <c r="L18" s="32"/>
      <c r="M18" s="32"/>
      <c r="N18" s="33"/>
    </row>
    <row r="19" spans="1:14" ht="81.75" customHeight="1" x14ac:dyDescent="0.25">
      <c r="A19" s="8"/>
      <c r="B19" s="55"/>
      <c r="C19" s="56"/>
      <c r="D19" s="31" t="s">
        <v>37</v>
      </c>
      <c r="E19" s="32"/>
      <c r="F19" s="32"/>
      <c r="G19" s="32"/>
      <c r="H19" s="32"/>
      <c r="I19" s="32"/>
      <c r="J19" s="32"/>
      <c r="K19" s="32"/>
      <c r="L19" s="32"/>
      <c r="M19" s="32"/>
      <c r="N19" s="33"/>
    </row>
    <row r="20" spans="1:14" ht="31.5" customHeight="1" x14ac:dyDescent="0.25">
      <c r="B20" s="25" t="s">
        <v>9</v>
      </c>
      <c r="C20" s="26"/>
      <c r="D20" s="57" t="s">
        <v>54</v>
      </c>
      <c r="E20" s="58"/>
      <c r="F20" s="58"/>
      <c r="G20" s="58"/>
      <c r="H20" s="58"/>
      <c r="I20" s="58"/>
      <c r="J20" s="58"/>
      <c r="K20" s="58"/>
      <c r="L20" s="58"/>
      <c r="M20" s="58"/>
      <c r="N20" s="59"/>
    </row>
    <row r="21" spans="1:14" ht="32.25" customHeight="1" x14ac:dyDescent="0.25">
      <c r="B21" s="25" t="s">
        <v>10</v>
      </c>
      <c r="C21" s="26"/>
      <c r="D21" s="57" t="s">
        <v>55</v>
      </c>
      <c r="E21" s="58"/>
      <c r="F21" s="58"/>
      <c r="G21" s="58"/>
      <c r="H21" s="58"/>
      <c r="I21" s="58"/>
      <c r="J21" s="58"/>
      <c r="K21" s="58"/>
      <c r="L21" s="58"/>
      <c r="M21" s="58"/>
      <c r="N21" s="59"/>
    </row>
    <row r="22" spans="1:14" ht="20.25" customHeight="1" x14ac:dyDescent="0.25">
      <c r="A22" s="9"/>
      <c r="B22" s="37" t="s">
        <v>45</v>
      </c>
      <c r="C22" s="38"/>
      <c r="D22" s="31" t="s">
        <v>46</v>
      </c>
      <c r="E22" s="32"/>
      <c r="F22" s="32"/>
      <c r="G22" s="32"/>
      <c r="H22" s="32"/>
      <c r="I22" s="32"/>
      <c r="J22" s="32"/>
      <c r="K22" s="32"/>
      <c r="L22" s="32"/>
      <c r="M22" s="32"/>
      <c r="N22" s="33"/>
    </row>
    <row r="23" spans="1:14" ht="15.75" customHeight="1" x14ac:dyDescent="0.25">
      <c r="A23" s="9"/>
      <c r="B23" s="39"/>
      <c r="C23" s="40"/>
      <c r="D23" s="31" t="s">
        <v>56</v>
      </c>
      <c r="E23" s="32"/>
      <c r="F23" s="32"/>
      <c r="G23" s="32"/>
      <c r="H23" s="32"/>
      <c r="I23" s="32"/>
      <c r="J23" s="32"/>
      <c r="K23" s="32"/>
      <c r="L23" s="32"/>
      <c r="M23" s="32"/>
      <c r="N23" s="33"/>
    </row>
    <row r="24" spans="1:14" ht="15" customHeight="1" x14ac:dyDescent="0.25">
      <c r="A24" s="9"/>
      <c r="B24" s="39"/>
      <c r="C24" s="40"/>
      <c r="D24" s="31" t="s">
        <v>47</v>
      </c>
      <c r="E24" s="32"/>
      <c r="F24" s="32"/>
      <c r="G24" s="32"/>
      <c r="H24" s="32"/>
      <c r="I24" s="32"/>
      <c r="J24" s="32"/>
      <c r="K24" s="32"/>
      <c r="L24" s="32"/>
      <c r="M24" s="32"/>
      <c r="N24" s="33"/>
    </row>
    <row r="25" spans="1:14" ht="15" customHeight="1" x14ac:dyDescent="0.25">
      <c r="A25" s="9"/>
      <c r="B25" s="39"/>
      <c r="C25" s="40"/>
      <c r="D25" s="31" t="s">
        <v>48</v>
      </c>
      <c r="E25" s="32"/>
      <c r="F25" s="32"/>
      <c r="G25" s="32"/>
      <c r="H25" s="32"/>
      <c r="I25" s="32"/>
      <c r="J25" s="32"/>
      <c r="K25" s="32"/>
      <c r="L25" s="32"/>
      <c r="M25" s="32"/>
      <c r="N25" s="33"/>
    </row>
    <row r="26" spans="1:14" ht="15" customHeight="1" x14ac:dyDescent="0.25">
      <c r="A26" s="19"/>
      <c r="B26" s="41"/>
      <c r="C26" s="42"/>
      <c r="D26" s="31" t="s">
        <v>51</v>
      </c>
      <c r="E26" s="32"/>
      <c r="F26" s="32"/>
      <c r="G26" s="32"/>
      <c r="H26" s="32"/>
      <c r="I26" s="32"/>
      <c r="J26" s="32"/>
      <c r="K26" s="32"/>
      <c r="L26" s="32"/>
      <c r="M26" s="32"/>
      <c r="N26" s="33"/>
    </row>
    <row r="27" spans="1:14" ht="38.25" customHeight="1" x14ac:dyDescent="0.25">
      <c r="B27" s="25" t="s">
        <v>11</v>
      </c>
      <c r="C27" s="26"/>
      <c r="D27" s="34" t="s">
        <v>52</v>
      </c>
      <c r="E27" s="35"/>
      <c r="F27" s="35"/>
      <c r="G27" s="35"/>
      <c r="H27" s="35"/>
      <c r="I27" s="35"/>
      <c r="J27" s="35"/>
      <c r="K27" s="35"/>
      <c r="L27" s="35"/>
      <c r="M27" s="35"/>
      <c r="N27" s="36"/>
    </row>
    <row r="28" spans="1:14" ht="19.5" customHeight="1" x14ac:dyDescent="0.25">
      <c r="A28" s="8"/>
      <c r="B28" s="27" t="s">
        <v>12</v>
      </c>
      <c r="C28" s="28"/>
      <c r="D28" s="31" t="s">
        <v>13</v>
      </c>
      <c r="E28" s="32"/>
      <c r="F28" s="32"/>
      <c r="G28" s="32"/>
      <c r="H28" s="32"/>
      <c r="I28" s="32"/>
      <c r="J28" s="32"/>
      <c r="K28" s="32"/>
      <c r="L28" s="32"/>
      <c r="M28" s="32"/>
      <c r="N28" s="33"/>
    </row>
    <row r="29" spans="1:14" ht="28.5" customHeight="1" x14ac:dyDescent="0.25">
      <c r="A29" s="8"/>
      <c r="B29" s="29"/>
      <c r="C29" s="30"/>
      <c r="D29" s="31" t="s">
        <v>14</v>
      </c>
      <c r="E29" s="32"/>
      <c r="F29" s="32"/>
      <c r="G29" s="32"/>
      <c r="H29" s="32"/>
      <c r="I29" s="32"/>
      <c r="J29" s="32"/>
      <c r="K29" s="32"/>
      <c r="L29" s="32"/>
      <c r="M29" s="32"/>
      <c r="N29" s="33"/>
    </row>
    <row r="30" spans="1:14" ht="18" customHeight="1" x14ac:dyDescent="0.25">
      <c r="A30" s="8"/>
      <c r="B30" s="29"/>
      <c r="C30" s="30"/>
      <c r="D30" s="31" t="s">
        <v>15</v>
      </c>
      <c r="E30" s="32"/>
      <c r="F30" s="32"/>
      <c r="G30" s="32"/>
      <c r="H30" s="32"/>
      <c r="I30" s="32"/>
      <c r="J30" s="32"/>
      <c r="K30" s="32"/>
      <c r="L30" s="32"/>
      <c r="M30" s="32"/>
      <c r="N30" s="33"/>
    </row>
    <row r="31" spans="1:14" ht="25.5" customHeight="1" x14ac:dyDescent="0.25">
      <c r="B31" s="25" t="s">
        <v>16</v>
      </c>
      <c r="C31" s="26"/>
      <c r="D31" s="34" t="s">
        <v>17</v>
      </c>
      <c r="E31" s="35"/>
      <c r="F31" s="35"/>
      <c r="G31" s="35"/>
      <c r="H31" s="35"/>
      <c r="I31" s="35"/>
      <c r="J31" s="35"/>
      <c r="K31" s="35"/>
      <c r="L31" s="35"/>
      <c r="M31" s="35"/>
      <c r="N31" s="36"/>
    </row>
    <row r="32" spans="1:14" ht="22.5" customHeight="1" x14ac:dyDescent="0.25">
      <c r="B32" s="25"/>
      <c r="C32" s="26"/>
      <c r="D32" s="10" t="s">
        <v>18</v>
      </c>
      <c r="E32" s="10" t="s">
        <v>19</v>
      </c>
      <c r="F32" s="10" t="s">
        <v>20</v>
      </c>
      <c r="G32" s="10" t="s">
        <v>21</v>
      </c>
      <c r="H32" s="10" t="s">
        <v>22</v>
      </c>
      <c r="I32" s="10" t="s">
        <v>23</v>
      </c>
      <c r="J32" s="10" t="s">
        <v>24</v>
      </c>
      <c r="K32" s="16" t="s">
        <v>25</v>
      </c>
      <c r="L32" s="10" t="s">
        <v>34</v>
      </c>
      <c r="M32" s="20" t="s">
        <v>35</v>
      </c>
      <c r="N32" s="24" t="s">
        <v>53</v>
      </c>
    </row>
    <row r="33" spans="1:15" x14ac:dyDescent="0.25">
      <c r="B33" s="62" t="s">
        <v>26</v>
      </c>
      <c r="C33" s="63"/>
      <c r="D33" s="66">
        <f>SUM(D35:D39)</f>
        <v>560123.00199999986</v>
      </c>
      <c r="E33" s="67">
        <f t="shared" ref="E33:J33" si="0">SUM(E35:E39)</f>
        <v>80182.600000000006</v>
      </c>
      <c r="F33" s="82">
        <f t="shared" si="0"/>
        <v>63560</v>
      </c>
      <c r="G33" s="67">
        <f t="shared" si="0"/>
        <v>39698.699999999997</v>
      </c>
      <c r="H33" s="82">
        <f t="shared" si="0"/>
        <v>90198.785999999993</v>
      </c>
      <c r="I33" s="82">
        <f t="shared" si="0"/>
        <v>38659.200000000004</v>
      </c>
      <c r="J33" s="83">
        <f t="shared" si="0"/>
        <v>64953.976000000002</v>
      </c>
      <c r="K33" s="84">
        <f>SUM(K35:K39)</f>
        <v>41964.340000000004</v>
      </c>
      <c r="L33" s="82">
        <f>SUM(L35:L39)</f>
        <v>60446.299999999996</v>
      </c>
      <c r="M33" s="85">
        <f>SUM(M35:M39)</f>
        <v>40221.199999999997</v>
      </c>
      <c r="N33" s="75">
        <f>SUM(N35:N39)</f>
        <v>40237.9</v>
      </c>
    </row>
    <row r="34" spans="1:15" ht="15.75" customHeight="1" x14ac:dyDescent="0.25">
      <c r="B34" s="64" t="s">
        <v>27</v>
      </c>
      <c r="C34" s="65"/>
      <c r="D34" s="67"/>
      <c r="E34" s="67"/>
      <c r="F34" s="82"/>
      <c r="G34" s="67"/>
      <c r="H34" s="82"/>
      <c r="I34" s="82"/>
      <c r="J34" s="83"/>
      <c r="K34" s="84"/>
      <c r="L34" s="82"/>
      <c r="M34" s="85"/>
      <c r="N34" s="75"/>
    </row>
    <row r="35" spans="1:15" ht="42" customHeight="1" x14ac:dyDescent="0.25">
      <c r="B35" s="60" t="s">
        <v>28</v>
      </c>
      <c r="C35" s="61"/>
      <c r="D35" s="11">
        <f>SUM(E35:N35)</f>
        <v>410665.17599999992</v>
      </c>
      <c r="E35" s="12">
        <f>'[1]Паспорт ФК и МС'!$D$43+'[2]Паспорт объекты ФКиС'!$D$25+'[3]Паспорт орган провед ФОМ'!$D$24</f>
        <v>39901.5</v>
      </c>
      <c r="F35" s="12">
        <f>'[1]Паспорт ФК и МС'!$E$43+'[2]Паспорт объекты ФКиС'!$E$25+'[3]Паспорт орган провед ФОМ'!$E$24</f>
        <v>37860.299999999996</v>
      </c>
      <c r="G35" s="12">
        <f>'[1]Паспорт ФК и МС'!$F$43+'[2]Паспорт объекты ФКиС'!$F$25</f>
        <v>24132.3</v>
      </c>
      <c r="H35" s="12">
        <f>'[1]Паспорт ФК и МС'!$G$43+'[2]Паспорт объекты ФКиС'!$G$25</f>
        <v>40769</v>
      </c>
      <c r="I35" s="12">
        <f>'[1]Паспорт ФК и МС'!$H$43+'[2]Паспорт объекты ФКиС'!$H$25</f>
        <v>29353.800000000003</v>
      </c>
      <c r="J35" s="12">
        <f>'[1]Паспорт ФК и МС'!$I$43+'[2]Паспорт объекты ФКиС'!$I$25</f>
        <v>59367.076000000001</v>
      </c>
      <c r="K35" s="12">
        <f>'[1]Паспорт ФК и МС'!$J$43+'[2]Паспорт объекты ФКиС'!$J$25</f>
        <v>40055.800000000003</v>
      </c>
      <c r="L35" s="12">
        <f>'[1]Паспорт ФК и МС'!$K$43+'[2]Паспорт объекты ФКиС'!$K$25</f>
        <v>59757.599999999999</v>
      </c>
      <c r="M35" s="22">
        <f>'[1]Паспорт ФК и МС'!$L$43+'[2]Паспорт объекты ФКиС'!$L$25</f>
        <v>39706.699999999997</v>
      </c>
      <c r="N35" s="18">
        <f>'[1]Паспорт ФК и МС'!$M$43+'[2]Паспорт объекты ФКиС'!$M$25</f>
        <v>39761.1</v>
      </c>
    </row>
    <row r="36" spans="1:15" ht="39.75" customHeight="1" x14ac:dyDescent="0.25">
      <c r="A36" s="13"/>
      <c r="B36" s="60" t="s">
        <v>30</v>
      </c>
      <c r="C36" s="61"/>
      <c r="D36" s="11">
        <f t="shared" ref="D36:D38" si="1">SUM(E36:N36)</f>
        <v>10486.699999999999</v>
      </c>
      <c r="E36" s="12">
        <f>'[1]Паспорт ФК и МС'!$D$44+'[2]Паспорт объекты ФКиС'!$D$26+'[3]Паспорт орган провед ФОМ'!$D$25</f>
        <v>959.6</v>
      </c>
      <c r="F36" s="12">
        <f>'[1]Паспорт ФК и МС'!$E$44+'[2]Паспорт объекты ФКиС'!$E$26+'[3]Паспорт орган провед ФОМ'!$E$25</f>
        <v>500</v>
      </c>
      <c r="G36" s="12">
        <f>'[1]Паспорт ФК и МС'!$F$44+'[2]Паспорт объекты ФКиС'!$F$26</f>
        <v>699.4</v>
      </c>
      <c r="H36" s="12">
        <f>'[1]Паспорт ФК и МС'!$G$44+'[2]Паспорт объекты ФКиС'!$G$26</f>
        <v>1340.1</v>
      </c>
      <c r="I36" s="12">
        <f>'[1]Паспорт ФК и МС'!$H$44+'[2]Паспорт объекты ФКиС'!$H$26</f>
        <v>1705.4</v>
      </c>
      <c r="J36" s="12">
        <f>'[1]Паспорт ФК и МС'!$I$44+'[2]Паспорт объекты ФКиС'!$I$26</f>
        <v>1786.9</v>
      </c>
      <c r="K36" s="12">
        <f>'[1]Паспорт ФК и МС'!$J$44+'[2]Паспорт объекты ФКиС'!$J$26</f>
        <v>1815.3</v>
      </c>
      <c r="L36" s="12">
        <f>'[1]Паспорт ФК и МС'!$K$44+'[2]Паспорт объекты ФКиС'!$K$26</f>
        <v>688.7</v>
      </c>
      <c r="M36" s="22">
        <f>'[1]Паспорт ФК и МС'!$L$44+'[2]Паспорт объекты ФКиС'!$L$26</f>
        <v>514.5</v>
      </c>
      <c r="N36" s="18">
        <f>'[1]Паспорт ФК и МС'!$M$44+'[2]Паспорт объекты ФКиС'!$M$26</f>
        <v>476.8</v>
      </c>
    </row>
    <row r="37" spans="1:15" ht="29.25" customHeight="1" x14ac:dyDescent="0.25">
      <c r="A37" s="13"/>
      <c r="B37" s="60" t="s">
        <v>29</v>
      </c>
      <c r="C37" s="61"/>
      <c r="D37" s="11">
        <f t="shared" si="1"/>
        <v>0</v>
      </c>
      <c r="E37" s="12">
        <f>'[1]Паспорт ФК и МС'!$D$45+'[2]Паспорт объекты ФКиС'!$D$27+'[3]Паспорт орган провед ФОМ'!$D$26</f>
        <v>0</v>
      </c>
      <c r="F37" s="12">
        <f>'[1]Паспорт ФК и МС'!$E$45+'[2]Паспорт объекты ФКиС'!$E$27+'[3]Паспорт орган провед ФОМ'!$E$26</f>
        <v>0</v>
      </c>
      <c r="G37" s="12">
        <f>'[1]Паспорт ФК и МС'!$F$45+'[2]Паспорт объекты ФКиС'!$F$27</f>
        <v>0</v>
      </c>
      <c r="H37" s="12">
        <f>'[1]Паспорт ФК и МС'!$G$45+'[2]Паспорт объекты ФКиС'!$G$27</f>
        <v>0</v>
      </c>
      <c r="I37" s="12">
        <f>'[1]Паспорт ФК и МС'!$H$45+'[2]Паспорт объекты ФКиС'!$H$27</f>
        <v>0</v>
      </c>
      <c r="J37" s="12">
        <f>'[1]Паспорт ФК и МС'!$I$45+'[2]Паспорт объекты ФКиС'!$I$27</f>
        <v>0</v>
      </c>
      <c r="K37" s="12">
        <f>'[1]Паспорт ФК и МС'!$J$45+'[2]Паспорт объекты ФКиС'!$J$27</f>
        <v>0</v>
      </c>
      <c r="L37" s="12">
        <f>'[1]Паспорт ФК и МС'!$K$45+'[2]Паспорт объекты ФКиС'!$K$27</f>
        <v>0</v>
      </c>
      <c r="M37" s="22">
        <f>'[1]Паспорт ФК и МС'!$L$45+'[2]Паспорт объекты ФКиС'!$L$27</f>
        <v>0</v>
      </c>
      <c r="N37" s="18">
        <f>'[1]Паспорт ФК и МС'!$M$45+'[2]Паспорт объекты ФКиС'!$M$27</f>
        <v>0</v>
      </c>
    </row>
    <row r="38" spans="1:15" ht="30.75" customHeight="1" x14ac:dyDescent="0.25">
      <c r="B38" s="60" t="s">
        <v>31</v>
      </c>
      <c r="C38" s="61"/>
      <c r="D38" s="11">
        <f t="shared" si="1"/>
        <v>118636.026</v>
      </c>
      <c r="E38" s="12">
        <f>'[1]Паспорт ФК и МС'!$D$46+'[2]Паспорт объекты ФКиС'!$D$28+'[3]Паспорт орган провед ФОМ'!$D$27</f>
        <v>39321.5</v>
      </c>
      <c r="F38" s="12">
        <f>'[1]Паспорт ФК и МС'!$E$46+'[2]Паспорт объекты ФКиС'!$E$28+'[3]Паспорт орган провед ФОМ'!$E$27</f>
        <v>25199.7</v>
      </c>
      <c r="G38" s="12">
        <f>'[1]Паспорт ФК и МС'!$F$46+'[2]Паспорт объекты ФКиС'!$F$28</f>
        <v>14367</v>
      </c>
      <c r="H38" s="12">
        <f>'[1]Паспорт ФК и МС'!$G$46+'[2]Паспорт объекты ФКиС'!$G$28</f>
        <v>39589.686000000002</v>
      </c>
      <c r="I38" s="12">
        <f>'[1]Паспорт ФК и МС'!$H$46+'[2]Паспорт объекты ФКиС'!$H$28</f>
        <v>100</v>
      </c>
      <c r="J38" s="12">
        <f>'[1]Паспорт ФК и МС'!$I$46+'[2]Паспорт объекты ФКиС'!$I$28</f>
        <v>0</v>
      </c>
      <c r="K38" s="12">
        <f>'[1]Паспорт ФК и МС'!$J$46+'[2]Паспорт объекты ФКиС'!$J$28</f>
        <v>58.14</v>
      </c>
      <c r="L38" s="12">
        <f>'[1]Паспорт ФК и МС'!$K$46+'[2]Паспорт объекты ФКиС'!$K$28</f>
        <v>0</v>
      </c>
      <c r="M38" s="22">
        <f>'[1]Паспорт ФК и МС'!$L$46+'[2]Паспорт объекты ФКиС'!$L$28</f>
        <v>0</v>
      </c>
      <c r="N38" s="18">
        <f>'[1]Паспорт ФК и МС'!$M$46+'[2]Паспорт объекты ФКиС'!$M$28</f>
        <v>0</v>
      </c>
    </row>
    <row r="39" spans="1:15" ht="21.75" customHeight="1" x14ac:dyDescent="0.25">
      <c r="A39" s="14"/>
      <c r="B39" s="60" t="s">
        <v>33</v>
      </c>
      <c r="C39" s="61"/>
      <c r="D39" s="11">
        <f>SUM(E39:N39)</f>
        <v>20335.099999999999</v>
      </c>
      <c r="E39" s="21">
        <f>'[1]Паспорт ФК и МС'!$D$47+'[2]Паспорт объекты ФКиС'!$D$29+'[3]Паспорт орган провед ФОМ'!$D$28</f>
        <v>0</v>
      </c>
      <c r="F39" s="21">
        <f>'[1]Паспорт ФК и МС'!$E$47+'[2]Паспорт объекты ФКиС'!$E$29+'[3]Паспорт орган провед ФОМ'!$E$28</f>
        <v>0</v>
      </c>
      <c r="G39" s="21">
        <f>'[1]Паспорт ФК и МС'!$F$47+'[2]Паспорт объекты ФКиС'!$F$29</f>
        <v>500</v>
      </c>
      <c r="H39" s="21">
        <f>'[1]Паспорт ФК и МС'!$G$47+'[2]Паспорт объекты ФКиС'!$G$29</f>
        <v>8500</v>
      </c>
      <c r="I39" s="21">
        <f>'[1]Паспорт ФК и МС'!$H$47+'[2]Паспорт объекты ФКиС'!$H$29</f>
        <v>7500</v>
      </c>
      <c r="J39" s="21">
        <f>'[1]Паспорт ФК и МС'!$I$47+'[2]Паспорт объекты ФКиС'!$I$29</f>
        <v>3800</v>
      </c>
      <c r="K39" s="21">
        <f>'[1]Паспорт ФК и МС'!$J$47+'[2]Паспорт объекты ФКиС'!$J$29</f>
        <v>35.1</v>
      </c>
      <c r="L39" s="21">
        <f>'[1]Паспорт ФК и МС'!$K$47+'[2]Паспорт объекты ФКиС'!$K$29</f>
        <v>0</v>
      </c>
      <c r="M39" s="23">
        <f>'[1]Паспорт ФК и МС'!$L$47+'[2]Паспорт объекты ФКиС'!$L$29</f>
        <v>0</v>
      </c>
      <c r="N39" s="18">
        <f>'[1]Паспорт ФК и МС'!$M$47+'[2]Паспорт объекты ФКиС'!$M$29</f>
        <v>0</v>
      </c>
    </row>
    <row r="40" spans="1:15" ht="20.25" customHeight="1" x14ac:dyDescent="0.25">
      <c r="A40" s="8"/>
      <c r="B40" s="27" t="s">
        <v>32</v>
      </c>
      <c r="C40" s="68"/>
      <c r="D40" s="79" t="s">
        <v>38</v>
      </c>
      <c r="E40" s="80"/>
      <c r="F40" s="80"/>
      <c r="G40" s="80"/>
      <c r="H40" s="80"/>
      <c r="I40" s="80"/>
      <c r="J40" s="80"/>
      <c r="K40" s="80"/>
      <c r="L40" s="80"/>
      <c r="M40" s="80"/>
      <c r="N40" s="81"/>
      <c r="O40" s="17"/>
    </row>
    <row r="41" spans="1:15" ht="16.5" customHeight="1" x14ac:dyDescent="0.25">
      <c r="A41" s="8"/>
      <c r="B41" s="29"/>
      <c r="C41" s="69"/>
      <c r="D41" s="31" t="s">
        <v>39</v>
      </c>
      <c r="E41" s="32"/>
      <c r="F41" s="32"/>
      <c r="G41" s="32"/>
      <c r="H41" s="32"/>
      <c r="I41" s="32"/>
      <c r="J41" s="32"/>
      <c r="K41" s="32"/>
      <c r="L41" s="32"/>
      <c r="M41" s="32"/>
      <c r="N41" s="33"/>
      <c r="O41" s="17"/>
    </row>
    <row r="42" spans="1:15" ht="16.5" customHeight="1" x14ac:dyDescent="0.25">
      <c r="A42" s="8"/>
      <c r="B42" s="29"/>
      <c r="C42" s="69"/>
      <c r="D42" s="31" t="s">
        <v>40</v>
      </c>
      <c r="E42" s="32"/>
      <c r="F42" s="32"/>
      <c r="G42" s="32"/>
      <c r="H42" s="32"/>
      <c r="I42" s="32"/>
      <c r="J42" s="32"/>
      <c r="K42" s="32"/>
      <c r="L42" s="32"/>
      <c r="M42" s="32"/>
      <c r="N42" s="33"/>
      <c r="O42" s="17"/>
    </row>
    <row r="43" spans="1:15" ht="16.5" customHeight="1" x14ac:dyDescent="0.25">
      <c r="A43" s="8"/>
      <c r="B43" s="29"/>
      <c r="C43" s="69"/>
      <c r="D43" s="31" t="s">
        <v>41</v>
      </c>
      <c r="E43" s="32"/>
      <c r="F43" s="32"/>
      <c r="G43" s="32"/>
      <c r="H43" s="32"/>
      <c r="I43" s="32"/>
      <c r="J43" s="32"/>
      <c r="K43" s="32"/>
      <c r="L43" s="32"/>
      <c r="M43" s="32"/>
      <c r="N43" s="33"/>
      <c r="O43" s="17"/>
    </row>
    <row r="44" spans="1:15" ht="17.25" customHeight="1" thickBot="1" x14ac:dyDescent="0.3">
      <c r="A44" s="8"/>
      <c r="B44" s="70"/>
      <c r="C44" s="71"/>
      <c r="D44" s="76" t="s">
        <v>42</v>
      </c>
      <c r="E44" s="77"/>
      <c r="F44" s="77"/>
      <c r="G44" s="77"/>
      <c r="H44" s="77"/>
      <c r="I44" s="77"/>
      <c r="J44" s="77"/>
      <c r="K44" s="77"/>
      <c r="L44" s="77"/>
      <c r="M44" s="77"/>
      <c r="N44" s="78"/>
      <c r="O44" s="17"/>
    </row>
    <row r="45" spans="1:15" x14ac:dyDescent="0.25">
      <c r="N45" s="17"/>
      <c r="O45" s="17"/>
    </row>
  </sheetData>
  <sheetProtection password="C665" sheet="1" objects="1" scenarios="1"/>
  <mergeCells count="60">
    <mergeCell ref="N33:N34"/>
    <mergeCell ref="D44:N44"/>
    <mergeCell ref="D43:N43"/>
    <mergeCell ref="D42:N42"/>
    <mergeCell ref="D41:N41"/>
    <mergeCell ref="D40:N40"/>
    <mergeCell ref="F33:F34"/>
    <mergeCell ref="G33:G34"/>
    <mergeCell ref="L33:L34"/>
    <mergeCell ref="H33:H34"/>
    <mergeCell ref="I33:I34"/>
    <mergeCell ref="J33:J34"/>
    <mergeCell ref="K33:K34"/>
    <mergeCell ref="M33:M34"/>
    <mergeCell ref="H3:N5"/>
    <mergeCell ref="I2:M2"/>
    <mergeCell ref="B6:N6"/>
    <mergeCell ref="B7:N7"/>
    <mergeCell ref="B9:N9"/>
    <mergeCell ref="B40:C44"/>
    <mergeCell ref="B39:C39"/>
    <mergeCell ref="B38:C38"/>
    <mergeCell ref="B37:C37"/>
    <mergeCell ref="B36:C36"/>
    <mergeCell ref="B35:C35"/>
    <mergeCell ref="B33:C33"/>
    <mergeCell ref="B34:C34"/>
    <mergeCell ref="D33:D34"/>
    <mergeCell ref="E33:E34"/>
    <mergeCell ref="B20:C20"/>
    <mergeCell ref="B21:C21"/>
    <mergeCell ref="B12:C12"/>
    <mergeCell ref="D12:E12"/>
    <mergeCell ref="B13:C13"/>
    <mergeCell ref="B14:C14"/>
    <mergeCell ref="B15:C19"/>
    <mergeCell ref="D18:N18"/>
    <mergeCell ref="D21:N21"/>
    <mergeCell ref="D20:N20"/>
    <mergeCell ref="D19:N19"/>
    <mergeCell ref="B11:N11"/>
    <mergeCell ref="D13:N13"/>
    <mergeCell ref="D14:N14"/>
    <mergeCell ref="D17:N17"/>
    <mergeCell ref="D16:N16"/>
    <mergeCell ref="D15:N15"/>
    <mergeCell ref="B31:C32"/>
    <mergeCell ref="B27:C27"/>
    <mergeCell ref="B28:C30"/>
    <mergeCell ref="D25:N25"/>
    <mergeCell ref="D24:N24"/>
    <mergeCell ref="D31:N31"/>
    <mergeCell ref="B22:C26"/>
    <mergeCell ref="D26:N26"/>
    <mergeCell ref="D27:N27"/>
    <mergeCell ref="D29:N29"/>
    <mergeCell ref="D28:N28"/>
    <mergeCell ref="D30:N30"/>
    <mergeCell ref="D23:N23"/>
    <mergeCell ref="D22:N22"/>
  </mergeCells>
  <printOptions horizontalCentered="1"/>
  <pageMargins left="0.59055118110236227" right="0.23622047244094491" top="0" bottom="0" header="0.31496062992125984" footer="0.31496062992125984"/>
  <pageSetup paperSize="9"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 ФК и С город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2021-02-27T14:03:00Z</cp:lastPrinted>
  <dcterms:created xsi:type="dcterms:W3CDTF">2016-11-23T05:59:53Z</dcterms:created>
  <dcterms:modified xsi:type="dcterms:W3CDTF">2022-01-14T12:37:25Z</dcterms:modified>
</cp:coreProperties>
</file>