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Паспорт МП культ спорт МП район" sheetId="1" state="visible" r:id="rId2"/>
    <sheet name="Приложение 1" sheetId="2" state="visible" r:id="rId3"/>
    <sheet name="Приложение 2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<sst xmlns="http://schemas.openxmlformats.org/spreadsheetml/2006/main" count="183" uniqueCount="112">
  <si>
    <t xml:space="preserve">Приложение</t>
  </si>
  <si>
    <t xml:space="preserve"> к постановлению администрации</t>
  </si>
  <si>
    <t xml:space="preserve">МО «Кингисеппский муниципальный район»</t>
  </si>
  <si>
    <t xml:space="preserve">от 12.11.2013г. №3054 (с изменениями от 04.04.2014г. №706, от 07.05.2014г. №1024, от 12.11.2014г. № 3050, от 18.09.2015г. № 2073, от 18.12.2015г. № 2808, от 23.12.2016г. № 3347, от 01.02.2018г. № 184, от 11.03.2019г. №433, от 29.11.2019г. № 2746, от 14.02.2020г. №330, от 27.04.2020г. №962, от 08.07.2020г. № 1435, от 15.09.2020г.  № 1969; от 13.11.2020г. № 2482; от 01.04.2021г. № 740, от 24.09.2021г. №2180, от 21.01.2022г. №89, от 10.02.2022 г. №265, от 09.08.2022 № 1817)</t>
  </si>
  <si>
    <t xml:space="preserve">ПАСПОРТ</t>
  </si>
  <si>
    <t xml:space="preserve">Муниципальной программы</t>
  </si>
  <si>
    <t xml:space="preserve">"Развитие культуры, спорта и молодежной политики в Кингисеппском муниципальном районе"</t>
  </si>
  <si>
    <t xml:space="preserve">Сроки реализации муниципальной программы</t>
  </si>
  <si>
    <t xml:space="preserve">2022-2024 годы</t>
  </si>
  <si>
    <t xml:space="preserve">Ответственный исполнитель муниципальной программы</t>
  </si>
  <si>
    <t xml:space="preserve">Комитет по спорту, культуре, молодежной политике  и туризму администрации МО "Кингисеппский муниципальный район"</t>
  </si>
  <si>
    <t xml:space="preserve">Участники (соисполнители) муниципальной программы</t>
  </si>
  <si>
    <t xml:space="preserve">Муниципальное казённое учреждение "Центр культуры, спорта, молодёжной политики и туризма"</t>
  </si>
  <si>
    <t xml:space="preserve">Муниципальное автономное учреждение "ОЛИМП"</t>
  </si>
  <si>
    <t xml:space="preserve">Некоммерческие организации</t>
  </si>
  <si>
    <t xml:space="preserve">Цель муниципальной программы</t>
  </si>
  <si>
    <t xml:space="preserve">Создание условий для развитие культуры в муниципальном районе.</t>
  </si>
  <si>
    <t xml:space="preserve">Обеспечение условий для развития физической культуры и спорта в муниципальном районе.</t>
  </si>
  <si>
    <t xml:space="preserve">Создание условий для развитие молодежной политики в муниципальном районе.</t>
  </si>
  <si>
    <t xml:space="preserve">Задачи муниципальной программы</t>
  </si>
  <si>
    <t xml:space="preserve">1.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районе;</t>
  </si>
  <si>
    <t xml:space="preserve">2.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</t>
  </si>
  <si>
    <t xml:space="preserve">3. организация, участие и осуществление мероприятий по работе с молодежью муниципального района</t>
  </si>
  <si>
    <t xml:space="preserve">Ожидаемые (конечные) результаты реализации муниципальной программы</t>
  </si>
  <si>
    <t xml:space="preserve">К 2024 году:</t>
  </si>
  <si>
    <t xml:space="preserve">увеличение доли населения, участвующего в культурно-массовых мероприятиях муниципального района</t>
  </si>
  <si>
    <t xml:space="preserve">увеличение доли населения муниципального района, систематически занимающегося физической культурой и спортом</t>
  </si>
  <si>
    <t xml:space="preserve">увеличение удельного веса молодежи (14-35 лет) с активной гражданской позицией в общей численности населения данной возрастной группы</t>
  </si>
  <si>
    <t xml:space="preserve">Подпрограммы муниципальной программы</t>
  </si>
  <si>
    <t xml:space="preserve">Подпрограммы не предусмотрены</t>
  </si>
  <si>
    <t xml:space="preserve">Проекты, реализуемые в рамках муниципальной программы, (тыс. руб.)</t>
  </si>
  <si>
    <t xml:space="preserve">Мероприятия, направленные на достижение цели федерального проекта "Спорт-норма жизни"</t>
  </si>
  <si>
    <t xml:space="preserve">Финансовое обеспечение муниципальной программы - всего, в том числе по годам реализации, (тыс. руб.)</t>
  </si>
  <si>
    <t xml:space="preserve">Год реализации</t>
  </si>
  <si>
    <t xml:space="preserve">Всего:</t>
  </si>
  <si>
    <t xml:space="preserve">2022 год</t>
  </si>
  <si>
    <t xml:space="preserve">2023 год</t>
  </si>
  <si>
    <t xml:space="preserve">2024 год</t>
  </si>
  <si>
    <t xml:space="preserve">ИТОГО:</t>
  </si>
  <si>
    <t xml:space="preserve">Размер налоговых расходов, направленных на достижение цели муниципальной программы, - всего, в том числе по годам реализации, (тыс. руб.)</t>
  </si>
  <si>
    <t xml:space="preserve">Налоговые расходы не предусмотрены</t>
  </si>
  <si>
    <t xml:space="preserve">Приложение 1</t>
  </si>
  <si>
    <t xml:space="preserve">к муниципальной программе</t>
  </si>
  <si>
    <t xml:space="preserve">Сведения о показателях (индикаторах )муниципальной программы</t>
  </si>
  <si>
    <t xml:space="preserve">Задачи, направленные на достижение цели</t>
  </si>
  <si>
    <t xml:space="preserve"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</si>
  <si>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</si>
  <si>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 xml:space="preserve">Единица измерения</t>
  </si>
  <si>
    <t xml:space="preserve">Базовое значение показателя (показатель 2021 года)</t>
  </si>
  <si>
    <t xml:space="preserve">Планируемое значение показателя</t>
  </si>
  <si>
    <t xml:space="preserve">Задача 1. Развитие спортивной инфраструктуры (проектирование, строительство и реконструкция)</t>
  </si>
  <si>
    <t xml:space="preserve">Показатель 1. Количество введенных в эксплуатацию спортивных объектов путем реализации мероприятий по строительству и реконструкции спортивных объектов</t>
  </si>
  <si>
    <t xml:space="preserve">ед.</t>
  </si>
  <si>
    <t xml:space="preserve">Задача 2. 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 в муниципальном районе.</t>
  </si>
  <si>
    <t xml:space="preserve">Показатель 1.  Предоставление субсидии муниципальным автономным и бюджетным  учреждениям  на финансовое обеспечение выполнения муниципального задания</t>
  </si>
  <si>
    <t xml:space="preserve"> </t>
  </si>
  <si>
    <t xml:space="preserve">Показатель 2. Численность систематически занимающихся </t>
  </si>
  <si>
    <t xml:space="preserve">чел.</t>
  </si>
  <si>
    <t xml:space="preserve">Показатель 3. Количество  мероприятий </t>
  </si>
  <si>
    <t xml:space="preserve">Показатель 4. Количество участников </t>
  </si>
  <si>
    <t xml:space="preserve">Показатель 5. Количество спортсменов, прошедших диспансеризацию</t>
  </si>
  <si>
    <t xml:space="preserve">Показатель 6. Количество спортивных объектов                                           </t>
  </si>
  <si>
    <t xml:space="preserve">Задача 3. Повышение интереса различных категорий жителей к культурным традициям муниципального района посредством проведения культурно - массовых, информационно-познавательных и развлекательных мероприятий, и участие в мероприятиях другого уровня                                               </t>
  </si>
  <si>
    <t xml:space="preserve">Показатель 1  Количество мероприятий   и участие в мероприятиях другого уровня                                                                               </t>
  </si>
  <si>
    <t xml:space="preserve">Показатель 2  Количество участников                                                                                </t>
  </si>
  <si>
    <t xml:space="preserve">Задача 4. Организация, участие и осуществление мероприятий по работе с молодежью муниципального района</t>
  </si>
  <si>
    <t xml:space="preserve">Показатель 1. Количество мероприятий                                                                          </t>
  </si>
  <si>
    <t xml:space="preserve">Показатель 2  Количество участников                                                            </t>
  </si>
  <si>
    <t xml:space="preserve">Показатель 3 Обеспечение ресурсно-добровольческого центра                                                                         </t>
  </si>
  <si>
    <t xml:space="preserve">Приложение 2</t>
  </si>
  <si>
    <t xml:space="preserve">Финансовое обеспечение муниципальной программы (План реализации)</t>
  </si>
  <si>
    <t xml:space="preserve">тыс.руб.</t>
  </si>
  <si>
    <t xml:space="preserve">Наименование муниципальной программы/структурного элемента/направления расходования средств</t>
  </si>
  <si>
    <t xml:space="preserve">Ответственный исполнитель, участник, соисполнитель</t>
  </si>
  <si>
    <t xml:space="preserve">Годы реализации</t>
  </si>
  <si>
    <t xml:space="preserve">Оценка расходов (тыс. руб. )</t>
  </si>
  <si>
    <t xml:space="preserve">Всего</t>
  </si>
  <si>
    <t xml:space="preserve">Федеральный бюджет</t>
  </si>
  <si>
    <t xml:space="preserve">Областной бюджет</t>
  </si>
  <si>
    <t xml:space="preserve">Бюджет муници- пального района</t>
  </si>
  <si>
    <t xml:space="preserve">Бюджет поселений</t>
  </si>
  <si>
    <t xml:space="preserve">Иные источники</t>
  </si>
  <si>
    <t xml:space="preserve">Развитие культуры, спорта и молодежной политики в Кингисеппском муниципальном районе</t>
  </si>
  <si>
    <t xml:space="preserve">Комитет по спорту, культуре, молодежной политике  и туризму </t>
  </si>
  <si>
    <t xml:space="preserve">ИТОГО</t>
  </si>
  <si>
    <t xml:space="preserve">Проектная часть</t>
  </si>
  <si>
    <t xml:space="preserve">Мероприятия, направленные на достижение цели проекта </t>
  </si>
  <si>
    <t xml:space="preserve">Комитет по спорту, культуре, молодежной политике  и туризму, МАУ "ОЛИМП", МКУ "Служба заказчика"</t>
  </si>
  <si>
    <t xml:space="preserve">Комитет по спорту, культуре, молодежной политике  и туризму</t>
  </si>
  <si>
    <t xml:space="preserve">Прочие мероприятия в области физической культуры и спорта</t>
  </si>
  <si>
    <t xml:space="preserve"> МАУ "ОЛИМП", МКУ "Служба заказчика"</t>
  </si>
  <si>
    <t xml:space="preserve">Процессная часть </t>
  </si>
  <si>
    <t xml:space="preserve">Комплексы процессных мероприятий, итого </t>
  </si>
  <si>
    <t xml:space="preserve">Комплекс процессных мероприятий "Обеспечение условий для развития физической культуры и спорта в муниципальном районе"</t>
  </si>
  <si>
    <t xml:space="preserve">МКУ "Центр культуры, спорта, молодежной политики и туризма", МАУ "ОЛИМП", МБУДО КДЮСШ "Юность"</t>
  </si>
  <si>
    <t xml:space="preserve">Обеспечение деятельности (услуги, работы) муниципальных учреждений</t>
  </si>
  <si>
    <t xml:space="preserve">МАУ "ОЛИМП"</t>
  </si>
  <si>
    <t xml:space="preserve">Иные межбюджетные трансферты на организацию и проведение спортивно-массовых мероприятий</t>
  </si>
  <si>
    <t xml:space="preserve">МКУ "Центр культуры, спорта, молодежной политики и туризма"</t>
  </si>
  <si>
    <t xml:space="preserve">Иные межбюджетные трансферты на участие спортсменов района в соревнованиях различного уровня</t>
  </si>
  <si>
    <t xml:space="preserve">Проектирование, строительство, капитальный ремонт, ремонт объектов образования</t>
  </si>
  <si>
    <t xml:space="preserve">МБУДО КДЮСШ "Юность"</t>
  </si>
  <si>
    <t xml:space="preserve">Комплекс процессных мероприятий "Создание условий для развития культуры в муниципальном районе"</t>
  </si>
  <si>
    <t xml:space="preserve">Комитет по спорту, культуре, молодежной политике  и туризму , МКУ "Центр культуры, спорта, молодежной политики и туризма"</t>
  </si>
  <si>
    <t xml:space="preserve">Иные межбюджетные трансферты на организацию и проведение районных культурно-массовых мероприятий</t>
  </si>
  <si>
    <t xml:space="preserve">Иные межбюджетные трансферты на участие творческих коллективов Кингисеппского района в мероприятиях различного уровня</t>
  </si>
  <si>
    <t xml:space="preserve">Иные межбюджетные трансферты на осуществление полномочий по организации библиотечного обслуживания населения межпоселенческими библиотеками, комплектовании и обеспечении сохранности их библиотечных фондов</t>
  </si>
  <si>
    <t xml:space="preserve">Мероприятия организационного характера</t>
  </si>
  <si>
    <t xml:space="preserve">Комплекс процессных мероприятий "Создание условий для развития молодежной политики в муниципальном районе"</t>
  </si>
  <si>
    <t xml:space="preserve">Иные межбюджетные трансферты на организацию и проведение районных молодежных мероприятий</t>
  </si>
  <si>
    <t xml:space="preserve">Иные межбюджетные трансферты на участие в молодежных мероприятиях различного уровня</t>
  </si>
  <si>
    <t xml:space="preserve">Оказание поддержки добровольческому (волонтерскому) движению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</si>
</sst>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.00\ _₽_-;\-* #,##0.00\ _₽_-;_-* \-??\ _₽_-;_-@_-"/>
    <numFmt numFmtId="166" formatCode="_-* #,##0.0\ _₽_-;\-* #,##0.0\ _₽_-;_-* \-??\ _₽_-;_-@_-"/>
    <numFmt numFmtId="167" formatCode="0.0"/>
    <numFmt numFmtId="168" formatCode="_-* #,##0.0_р_._-;\-* #,##0.0_р_._-;_-* \-??_р_._-;_-@_-"/>
  </numFmts>
  <fonts count="16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3"/>
      <name val="Times New Roman"/>
      <family val="1"/>
      <charset val="204"/>
    </font>
    <font>
      <b val="true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0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thin"/>
      <right style="medium"/>
      <top style="thin"/>
      <bottom style="hair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thin"/>
      <right style="medium"/>
      <top style="hair"/>
      <bottom style="hair"/>
      <diagonal/>
    </border>
    <border diagonalUp="false" diagonalDown="false">
      <left style="thin"/>
      <right style="thin"/>
      <top style="hair"/>
      <bottom style="thin"/>
      <diagonal/>
    </border>
    <border diagonalUp="false" diagonalDown="false">
      <left style="thin"/>
      <right style="medium"/>
      <top style="hair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hair"/>
      <bottom style="medium"/>
      <diagonal/>
    </border>
    <border diagonalUp="false" diagonalDown="false">
      <left style="thin"/>
      <right style="medium"/>
      <top style="hair"/>
      <bottom style="medium"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4" fillId="0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4" fillId="0" borderId="1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6" fontId="4" fillId="0" borderId="16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15" fillId="2" borderId="2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2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5" fillId="2" borderId="27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2" borderId="28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1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2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11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3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6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0" borderId="10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0" borderId="4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5" fillId="0" borderId="22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5" fillId="0" borderId="18" xfId="15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F4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11" activeCellId="0" sqref="F11"/>
    </sheetView>
  </sheetViews>
  <sheetFormatPr defaultColWidth="9.13671875" defaultRowHeight="18.75" zeroHeight="false" outlineLevelRow="0" outlineLevelCol="0"/>
  <cols>
    <col collapsed="false" customWidth="true" hidden="false" outlineLevel="0" max="1" min="1" style="1" width="3.76"/>
    <col collapsed="false" customWidth="true" hidden="false" outlineLevel="0" max="2" min="2" style="1" width="33.38"/>
    <col collapsed="false" customWidth="true" hidden="false" outlineLevel="0" max="4" min="3" style="1" width="52.63"/>
    <col collapsed="false" customWidth="true" hidden="false" outlineLevel="0" max="7" min="5" style="1" width="19.25"/>
    <col collapsed="false" customWidth="false" hidden="false" outlineLevel="0" max="1024" min="8" style="1" width="9.13"/>
  </cols>
  <sheetData>
    <row r="1" customFormat="false" ht="18.75" hidden="false" customHeight="false" outlineLevel="0" collapsed="false">
      <c r="D1" s="2" t="s">
        <v>0</v>
      </c>
    </row>
    <row r="2" customFormat="false" ht="18.75" hidden="false" customHeight="false" outlineLevel="0" collapsed="false">
      <c r="D2" s="2" t="s">
        <v>1</v>
      </c>
    </row>
    <row r="3" customFormat="false" ht="18.75" hidden="false" customHeight="false" outlineLevel="0" collapsed="false">
      <c r="D3" s="2" t="s">
        <v>2</v>
      </c>
    </row>
    <row r="4" customFormat="false" ht="19.5" hidden="false" customHeight="true" outlineLevel="0" collapsed="false">
      <c r="C4" s="3" t="s">
        <v>3</v>
      </c>
      <c r="D4" s="3"/>
    </row>
    <row r="5" customFormat="false" ht="18" hidden="false" customHeight="true" outlineLevel="0" collapsed="false">
      <c r="C5" s="3"/>
      <c r="D5" s="3"/>
    </row>
    <row r="6" customFormat="false" ht="20.25" hidden="false" customHeight="true" outlineLevel="0" collapsed="false">
      <c r="C6" s="3"/>
      <c r="D6" s="3"/>
    </row>
    <row r="7" customFormat="false" ht="18" hidden="false" customHeight="true" outlineLevel="0" collapsed="false">
      <c r="C7" s="3"/>
      <c r="D7" s="3"/>
    </row>
    <row r="10" customFormat="false" ht="18.75" hidden="false" customHeight="false" outlineLevel="0" collapsed="false">
      <c r="D10" s="4"/>
    </row>
    <row r="11" customFormat="false" ht="18.75" hidden="false" customHeight="false" outlineLevel="0" collapsed="false">
      <c r="B11" s="5" t="s">
        <v>4</v>
      </c>
      <c r="C11" s="5"/>
      <c r="D11" s="5"/>
    </row>
    <row r="12" customFormat="false" ht="18.75" hidden="false" customHeight="false" outlineLevel="0" collapsed="false">
      <c r="B12" s="5" t="s">
        <v>5</v>
      </c>
      <c r="C12" s="5"/>
      <c r="D12" s="5"/>
    </row>
    <row r="13" customFormat="false" ht="18.75" hidden="false" customHeight="false" outlineLevel="0" collapsed="false">
      <c r="B13" s="5" t="s">
        <v>2</v>
      </c>
      <c r="C13" s="5"/>
      <c r="D13" s="5"/>
    </row>
    <row r="14" customFormat="false" ht="18.75" hidden="false" customHeight="true" outlineLevel="0" collapsed="false">
      <c r="B14" s="6" t="s">
        <v>6</v>
      </c>
      <c r="C14" s="6"/>
      <c r="D14" s="6"/>
    </row>
    <row r="15" customFormat="false" ht="19.5" hidden="false" customHeight="false" outlineLevel="0" collapsed="false"/>
    <row r="16" customFormat="false" ht="46.5" hidden="false" customHeight="true" outlineLevel="0" collapsed="false">
      <c r="B16" s="7" t="s">
        <v>7</v>
      </c>
      <c r="C16" s="8" t="s">
        <v>8</v>
      </c>
      <c r="D16" s="8"/>
    </row>
    <row r="17" customFormat="false" ht="45" hidden="false" customHeight="true" outlineLevel="0" collapsed="false">
      <c r="B17" s="9" t="s">
        <v>9</v>
      </c>
      <c r="C17" s="10" t="s">
        <v>10</v>
      </c>
      <c r="D17" s="10"/>
    </row>
    <row r="18" customFormat="false" ht="37.5" hidden="false" customHeight="true" outlineLevel="0" collapsed="false">
      <c r="B18" s="11" t="s">
        <v>11</v>
      </c>
      <c r="C18" s="12" t="s">
        <v>10</v>
      </c>
      <c r="D18" s="12"/>
    </row>
    <row r="19" customFormat="false" ht="37.5" hidden="false" customHeight="true" outlineLevel="0" collapsed="false">
      <c r="B19" s="11"/>
      <c r="C19" s="13" t="s">
        <v>12</v>
      </c>
      <c r="D19" s="13"/>
    </row>
    <row r="20" customFormat="false" ht="27" hidden="false" customHeight="true" outlineLevel="0" collapsed="false">
      <c r="B20" s="11"/>
      <c r="C20" s="13" t="s">
        <v>13</v>
      </c>
      <c r="D20" s="13"/>
    </row>
    <row r="21" customFormat="false" ht="18.75" hidden="false" customHeight="true" outlineLevel="0" collapsed="false">
      <c r="B21" s="11"/>
      <c r="C21" s="13" t="s">
        <v>14</v>
      </c>
      <c r="D21" s="13"/>
    </row>
    <row r="22" customFormat="false" ht="18.75" hidden="false" customHeight="true" outlineLevel="0" collapsed="false">
      <c r="B22" s="14" t="s">
        <v>15</v>
      </c>
      <c r="C22" s="12" t="s">
        <v>16</v>
      </c>
      <c r="D22" s="12"/>
    </row>
    <row r="23" customFormat="false" ht="27.75" hidden="false" customHeight="true" outlineLevel="0" collapsed="false">
      <c r="B23" s="14"/>
      <c r="C23" s="13" t="s">
        <v>17</v>
      </c>
      <c r="D23" s="13"/>
    </row>
    <row r="24" customFormat="false" ht="18.75" hidden="false" customHeight="true" outlineLevel="0" collapsed="false">
      <c r="B24" s="14"/>
      <c r="C24" s="15" t="s">
        <v>18</v>
      </c>
      <c r="D24" s="15"/>
    </row>
    <row r="25" customFormat="false" ht="57.75" hidden="false" customHeight="true" outlineLevel="0" collapsed="false">
      <c r="B25" s="14" t="s">
        <v>19</v>
      </c>
      <c r="C25" s="12" t="s">
        <v>20</v>
      </c>
      <c r="D25" s="12"/>
    </row>
    <row r="26" customFormat="false" ht="57.75" hidden="false" customHeight="true" outlineLevel="0" collapsed="false">
      <c r="B26" s="14"/>
      <c r="C26" s="13" t="s">
        <v>21</v>
      </c>
      <c r="D26" s="13"/>
    </row>
    <row r="27" customFormat="false" ht="38.25" hidden="false" customHeight="true" outlineLevel="0" collapsed="false">
      <c r="B27" s="14"/>
      <c r="C27" s="15" t="s">
        <v>22</v>
      </c>
      <c r="D27" s="15"/>
    </row>
    <row r="28" customFormat="false" ht="23.25" hidden="false" customHeight="true" outlineLevel="0" collapsed="false">
      <c r="B28" s="14" t="s">
        <v>23</v>
      </c>
      <c r="C28" s="12" t="s">
        <v>24</v>
      </c>
      <c r="D28" s="12"/>
    </row>
    <row r="29" customFormat="false" ht="36.75" hidden="false" customHeight="true" outlineLevel="0" collapsed="false">
      <c r="B29" s="14"/>
      <c r="C29" s="13" t="s">
        <v>25</v>
      </c>
      <c r="D29" s="13"/>
    </row>
    <row r="30" customFormat="false" ht="39" hidden="false" customHeight="true" outlineLevel="0" collapsed="false">
      <c r="B30" s="14"/>
      <c r="C30" s="13" t="s">
        <v>26</v>
      </c>
      <c r="D30" s="13"/>
    </row>
    <row r="31" customFormat="false" ht="43.5" hidden="false" customHeight="true" outlineLevel="0" collapsed="false">
      <c r="B31" s="14"/>
      <c r="C31" s="15" t="s">
        <v>27</v>
      </c>
      <c r="D31" s="15"/>
    </row>
    <row r="32" customFormat="false" ht="18.75" hidden="false" customHeight="true" outlineLevel="0" collapsed="false">
      <c r="B32" s="14" t="s">
        <v>28</v>
      </c>
      <c r="C32" s="16" t="s">
        <v>29</v>
      </c>
      <c r="D32" s="16"/>
    </row>
    <row r="33" customFormat="false" ht="18.75" hidden="false" customHeight="false" outlineLevel="0" collapsed="false">
      <c r="B33" s="14"/>
      <c r="C33" s="16"/>
      <c r="D33" s="16"/>
    </row>
    <row r="34" customFormat="false" ht="18.75" hidden="false" customHeight="false" outlineLevel="0" collapsed="false">
      <c r="B34" s="14"/>
      <c r="C34" s="16"/>
      <c r="D34" s="16"/>
    </row>
    <row r="35" customFormat="false" ht="64.5" hidden="false" customHeight="true" outlineLevel="0" collapsed="false">
      <c r="B35" s="17" t="s">
        <v>30</v>
      </c>
      <c r="C35" s="18" t="s">
        <v>31</v>
      </c>
      <c r="D35" s="18"/>
      <c r="F35" s="19"/>
    </row>
    <row r="36" customFormat="false" ht="45.75" hidden="false" customHeight="true" outlineLevel="0" collapsed="false">
      <c r="B36" s="14" t="s">
        <v>32</v>
      </c>
      <c r="C36" s="20" t="s">
        <v>33</v>
      </c>
      <c r="D36" s="21" t="s">
        <v>34</v>
      </c>
    </row>
    <row r="37" customFormat="false" ht="24.75" hidden="false" customHeight="true" outlineLevel="0" collapsed="false">
      <c r="B37" s="14"/>
      <c r="C37" s="22" t="s">
        <v>35</v>
      </c>
      <c r="D37" s="23" t="n">
        <f aca="false">'Приложение 2'!E9</f>
        <v>113854.85</v>
      </c>
      <c r="E37" s="24"/>
    </row>
    <row r="38" customFormat="false" ht="22.5" hidden="false" customHeight="true" outlineLevel="0" collapsed="false">
      <c r="B38" s="14"/>
      <c r="C38" s="25" t="s">
        <v>36</v>
      </c>
      <c r="D38" s="26" t="n">
        <f aca="false">'Приложение 2'!E10</f>
        <v>72572.1</v>
      </c>
    </row>
    <row r="39" customFormat="false" ht="25.5" hidden="false" customHeight="true" outlineLevel="0" collapsed="false">
      <c r="B39" s="14"/>
      <c r="C39" s="25" t="s">
        <v>37</v>
      </c>
      <c r="D39" s="26" t="n">
        <f aca="false">'Приложение 2'!E11</f>
        <v>73582.7</v>
      </c>
    </row>
    <row r="40" customFormat="false" ht="21.75" hidden="false" customHeight="true" outlineLevel="0" collapsed="false">
      <c r="B40" s="14"/>
      <c r="C40" s="27" t="s">
        <v>38</v>
      </c>
      <c r="D40" s="28" t="n">
        <f aca="false">SUM(D37:D39)</f>
        <v>260009.65</v>
      </c>
    </row>
    <row r="41" customFormat="false" ht="120" hidden="false" customHeight="true" outlineLevel="0" collapsed="false">
      <c r="B41" s="29" t="s">
        <v>39</v>
      </c>
      <c r="C41" s="30" t="s">
        <v>40</v>
      </c>
      <c r="D41" s="30"/>
    </row>
  </sheetData>
  <mergeCells count="30">
    <mergeCell ref="C4:D7"/>
    <mergeCell ref="B11:D11"/>
    <mergeCell ref="B12:D12"/>
    <mergeCell ref="B13:D13"/>
    <mergeCell ref="B14:D14"/>
    <mergeCell ref="C16:D16"/>
    <mergeCell ref="C17:D17"/>
    <mergeCell ref="B18:B21"/>
    <mergeCell ref="C18:D18"/>
    <mergeCell ref="C19:D19"/>
    <mergeCell ref="C20:D20"/>
    <mergeCell ref="C21:D21"/>
    <mergeCell ref="B22:B24"/>
    <mergeCell ref="C22:D22"/>
    <mergeCell ref="C23:D23"/>
    <mergeCell ref="C24:D24"/>
    <mergeCell ref="B25:B27"/>
    <mergeCell ref="C25:D25"/>
    <mergeCell ref="C26:D26"/>
    <mergeCell ref="C27:D27"/>
    <mergeCell ref="B28:B31"/>
    <mergeCell ref="C28:D28"/>
    <mergeCell ref="C29:D29"/>
    <mergeCell ref="C30:D30"/>
    <mergeCell ref="C31:D31"/>
    <mergeCell ref="B32:B34"/>
    <mergeCell ref="C32:D34"/>
    <mergeCell ref="C35:D35"/>
    <mergeCell ref="B36:B40"/>
    <mergeCell ref="C41:D41"/>
  </mergeCells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J56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K3" activeCellId="0" sqref="K3"/>
    </sheetView>
  </sheetViews>
  <sheetFormatPr defaultColWidth="9.13671875" defaultRowHeight="15" zeroHeight="false" outlineLevelRow="0" outlineLevelCol="0"/>
  <cols>
    <col collapsed="false" customWidth="true" hidden="false" outlineLevel="0" max="1" min="1" style="31" width="2"/>
    <col collapsed="false" customWidth="true" hidden="false" outlineLevel="0" max="2" min="2" style="32" width="48.24"/>
    <col collapsed="false" customWidth="true" hidden="false" outlineLevel="0" max="3" min="3" style="33" width="69.88"/>
    <col collapsed="false" customWidth="true" hidden="false" outlineLevel="0" max="4" min="4" style="31" width="12.63"/>
    <col collapsed="false" customWidth="true" hidden="false" outlineLevel="0" max="5" min="5" style="31" width="11.25"/>
    <col collapsed="false" customWidth="true" hidden="false" outlineLevel="0" max="6" min="6" style="31" width="19.12"/>
    <col collapsed="false" customWidth="true" hidden="false" outlineLevel="0" max="7" min="7" style="31" width="21.37"/>
    <col collapsed="false" customWidth="false" hidden="false" outlineLevel="0" max="257" min="8" style="31" width="9.13"/>
    <col collapsed="false" customWidth="true" hidden="false" outlineLevel="0" max="258" min="258" style="31" width="48.24"/>
    <col collapsed="false" customWidth="true" hidden="false" outlineLevel="0" max="259" min="259" style="31" width="69.88"/>
    <col collapsed="false" customWidth="true" hidden="false" outlineLevel="0" max="261" min="260" style="31" width="10.88"/>
    <col collapsed="false" customWidth="true" hidden="false" outlineLevel="0" max="262" min="262" style="31" width="19.12"/>
    <col collapsed="false" customWidth="true" hidden="false" outlineLevel="0" max="263" min="263" style="31" width="21.37"/>
    <col collapsed="false" customWidth="false" hidden="false" outlineLevel="0" max="513" min="264" style="31" width="9.13"/>
    <col collapsed="false" customWidth="true" hidden="false" outlineLevel="0" max="514" min="514" style="31" width="48.24"/>
    <col collapsed="false" customWidth="true" hidden="false" outlineLevel="0" max="515" min="515" style="31" width="69.88"/>
    <col collapsed="false" customWidth="true" hidden="false" outlineLevel="0" max="517" min="516" style="31" width="10.88"/>
    <col collapsed="false" customWidth="true" hidden="false" outlineLevel="0" max="518" min="518" style="31" width="19.12"/>
    <col collapsed="false" customWidth="true" hidden="false" outlineLevel="0" max="519" min="519" style="31" width="21.37"/>
    <col collapsed="false" customWidth="false" hidden="false" outlineLevel="0" max="769" min="520" style="31" width="9.13"/>
    <col collapsed="false" customWidth="true" hidden="false" outlineLevel="0" max="770" min="770" style="31" width="48.24"/>
    <col collapsed="false" customWidth="true" hidden="false" outlineLevel="0" max="771" min="771" style="31" width="69.88"/>
    <col collapsed="false" customWidth="true" hidden="false" outlineLevel="0" max="773" min="772" style="31" width="10.88"/>
    <col collapsed="false" customWidth="true" hidden="false" outlineLevel="0" max="774" min="774" style="31" width="19.12"/>
    <col collapsed="false" customWidth="true" hidden="false" outlineLevel="0" max="775" min="775" style="31" width="21.37"/>
    <col collapsed="false" customWidth="false" hidden="false" outlineLevel="0" max="1024" min="776" style="31" width="9.13"/>
  </cols>
  <sheetData>
    <row r="1" customFormat="false" ht="20.25" hidden="false" customHeight="true" outlineLevel="0" collapsed="false">
      <c r="G1" s="34" t="s">
        <v>41</v>
      </c>
    </row>
    <row r="2" customFormat="false" ht="15.75" hidden="false" customHeight="true" outlineLevel="0" collapsed="false">
      <c r="F2" s="35" t="s">
        <v>42</v>
      </c>
      <c r="G2" s="35"/>
    </row>
    <row r="3" customFormat="false" ht="15" hidden="false" customHeight="false" outlineLevel="0" collapsed="false">
      <c r="F3" s="36"/>
      <c r="G3" s="37"/>
    </row>
    <row r="4" s="38" customFormat="true" ht="18.75" hidden="false" customHeight="false" outlineLevel="0" collapsed="false">
      <c r="B4" s="39" t="s">
        <v>43</v>
      </c>
      <c r="C4" s="39"/>
      <c r="D4" s="39"/>
      <c r="E4" s="39"/>
      <c r="F4" s="39"/>
      <c r="G4" s="39"/>
    </row>
    <row r="5" s="38" customFormat="true" ht="16.5" hidden="false" customHeight="false" outlineLevel="0" collapsed="false">
      <c r="B5" s="40" t="s">
        <v>6</v>
      </c>
      <c r="C5" s="40"/>
      <c r="D5" s="40"/>
      <c r="E5" s="40"/>
      <c r="F5" s="40"/>
      <c r="G5" s="40"/>
    </row>
    <row r="6" customFormat="false" ht="15.75" hidden="false" customHeight="false" outlineLevel="0" collapsed="false"/>
    <row r="7" customFormat="false" ht="63" hidden="false" customHeight="false" outlineLevel="0" collapsed="false">
      <c r="B7" s="41" t="s">
        <v>44</v>
      </c>
      <c r="C7" s="42" t="s">
        <v>45</v>
      </c>
      <c r="D7" s="42" t="s">
        <v>46</v>
      </c>
      <c r="E7" s="42" t="s">
        <v>47</v>
      </c>
      <c r="F7" s="42" t="s">
        <v>48</v>
      </c>
      <c r="G7" s="43" t="s">
        <v>49</v>
      </c>
    </row>
    <row r="8" s="44" customFormat="true" ht="15" hidden="false" customHeight="false" outlineLevel="0" collapsed="false">
      <c r="B8" s="45" t="n">
        <v>1</v>
      </c>
      <c r="C8" s="46" t="n">
        <v>2</v>
      </c>
      <c r="D8" s="46" t="n">
        <v>3</v>
      </c>
      <c r="E8" s="46" t="n">
        <v>4</v>
      </c>
      <c r="F8" s="46" t="n">
        <v>5</v>
      </c>
      <c r="G8" s="47" t="n">
        <v>6</v>
      </c>
    </row>
    <row r="9" s="44" customFormat="true" ht="15.75" hidden="false" customHeight="true" outlineLevel="0" collapsed="false">
      <c r="B9" s="48" t="s">
        <v>50</v>
      </c>
      <c r="C9" s="49" t="s">
        <v>51</v>
      </c>
      <c r="D9" s="50" t="n">
        <v>2022</v>
      </c>
      <c r="E9" s="50" t="s">
        <v>52</v>
      </c>
      <c r="F9" s="51" t="n">
        <v>0</v>
      </c>
      <c r="G9" s="52" t="n">
        <v>1</v>
      </c>
    </row>
    <row r="10" s="44" customFormat="true" ht="15.75" hidden="false" customHeight="false" outlineLevel="0" collapsed="false">
      <c r="B10" s="48"/>
      <c r="C10" s="49"/>
      <c r="D10" s="53" t="n">
        <v>2023</v>
      </c>
      <c r="E10" s="53" t="s">
        <v>52</v>
      </c>
      <c r="F10" s="54" t="n">
        <v>0</v>
      </c>
      <c r="G10" s="55" t="n">
        <v>0</v>
      </c>
    </row>
    <row r="11" s="44" customFormat="true" ht="15.75" hidden="false" customHeight="false" outlineLevel="0" collapsed="false">
      <c r="B11" s="48"/>
      <c r="C11" s="49"/>
      <c r="D11" s="56" t="n">
        <v>2024</v>
      </c>
      <c r="E11" s="56" t="s">
        <v>52</v>
      </c>
      <c r="F11" s="57" t="n">
        <v>0</v>
      </c>
      <c r="G11" s="58" t="n">
        <v>0</v>
      </c>
    </row>
    <row r="12" customFormat="false" ht="15.75" hidden="false" customHeight="true" outlineLevel="0" collapsed="false">
      <c r="B12" s="59" t="s">
        <v>53</v>
      </c>
      <c r="C12" s="60" t="s">
        <v>54</v>
      </c>
      <c r="D12" s="50" t="n">
        <v>2022</v>
      </c>
      <c r="E12" s="50" t="s">
        <v>52</v>
      </c>
      <c r="F12" s="61" t="n">
        <v>1</v>
      </c>
      <c r="G12" s="62" t="n">
        <v>1</v>
      </c>
      <c r="J12" s="31" t="s">
        <v>55</v>
      </c>
    </row>
    <row r="13" customFormat="false" ht="15.75" hidden="false" customHeight="false" outlineLevel="0" collapsed="false">
      <c r="B13" s="59"/>
      <c r="C13" s="60"/>
      <c r="D13" s="53" t="n">
        <v>2023</v>
      </c>
      <c r="E13" s="53" t="s">
        <v>52</v>
      </c>
      <c r="F13" s="63" t="n">
        <v>1</v>
      </c>
      <c r="G13" s="64" t="n">
        <v>1</v>
      </c>
    </row>
    <row r="14" customFormat="false" ht="15.75" hidden="false" customHeight="false" outlineLevel="0" collapsed="false">
      <c r="B14" s="59"/>
      <c r="C14" s="60"/>
      <c r="D14" s="56" t="n">
        <v>2024</v>
      </c>
      <c r="E14" s="56" t="s">
        <v>52</v>
      </c>
      <c r="F14" s="65" t="n">
        <v>1</v>
      </c>
      <c r="G14" s="66" t="n">
        <v>1</v>
      </c>
    </row>
    <row r="15" customFormat="false" ht="15.75" hidden="false" customHeight="true" outlineLevel="0" collapsed="false">
      <c r="B15" s="59"/>
      <c r="C15" s="60" t="s">
        <v>56</v>
      </c>
      <c r="D15" s="50" t="n">
        <v>2022</v>
      </c>
      <c r="E15" s="50" t="s">
        <v>57</v>
      </c>
      <c r="F15" s="61" t="n">
        <v>490</v>
      </c>
      <c r="G15" s="62" t="n">
        <v>490</v>
      </c>
    </row>
    <row r="16" customFormat="false" ht="15.75" hidden="false" customHeight="false" outlineLevel="0" collapsed="false">
      <c r="B16" s="59"/>
      <c r="C16" s="60"/>
      <c r="D16" s="53" t="n">
        <v>2023</v>
      </c>
      <c r="E16" s="53" t="s">
        <v>57</v>
      </c>
      <c r="F16" s="63" t="n">
        <v>490</v>
      </c>
      <c r="G16" s="64" t="n">
        <v>490</v>
      </c>
    </row>
    <row r="17" customFormat="false" ht="15.75" hidden="false" customHeight="false" outlineLevel="0" collapsed="false">
      <c r="B17" s="59"/>
      <c r="C17" s="60"/>
      <c r="D17" s="56" t="n">
        <v>2024</v>
      </c>
      <c r="E17" s="56" t="s">
        <v>57</v>
      </c>
      <c r="F17" s="65" t="n">
        <v>490</v>
      </c>
      <c r="G17" s="66" t="n">
        <v>490</v>
      </c>
    </row>
    <row r="18" customFormat="false" ht="15.75" hidden="false" customHeight="true" outlineLevel="0" collapsed="false">
      <c r="B18" s="59"/>
      <c r="C18" s="60" t="s">
        <v>58</v>
      </c>
      <c r="D18" s="50" t="n">
        <v>2022</v>
      </c>
      <c r="E18" s="50" t="s">
        <v>52</v>
      </c>
      <c r="F18" s="61" t="n">
        <v>32</v>
      </c>
      <c r="G18" s="62" t="n">
        <v>28</v>
      </c>
    </row>
    <row r="19" customFormat="false" ht="15.75" hidden="false" customHeight="false" outlineLevel="0" collapsed="false">
      <c r="B19" s="59"/>
      <c r="C19" s="60"/>
      <c r="D19" s="53" t="n">
        <v>2023</v>
      </c>
      <c r="E19" s="53" t="s">
        <v>52</v>
      </c>
      <c r="F19" s="63" t="n">
        <v>32</v>
      </c>
      <c r="G19" s="64" t="n">
        <v>27</v>
      </c>
    </row>
    <row r="20" customFormat="false" ht="15.75" hidden="false" customHeight="false" outlineLevel="0" collapsed="false">
      <c r="B20" s="59"/>
      <c r="C20" s="60"/>
      <c r="D20" s="56" t="n">
        <v>2024</v>
      </c>
      <c r="E20" s="67" t="s">
        <v>52</v>
      </c>
      <c r="F20" s="65" t="n">
        <v>32</v>
      </c>
      <c r="G20" s="66" t="n">
        <v>27</v>
      </c>
    </row>
    <row r="21" customFormat="false" ht="15.75" hidden="false" customHeight="true" outlineLevel="0" collapsed="false">
      <c r="B21" s="59"/>
      <c r="C21" s="60" t="s">
        <v>59</v>
      </c>
      <c r="D21" s="50" t="n">
        <v>2022</v>
      </c>
      <c r="E21" s="50" t="s">
        <v>57</v>
      </c>
      <c r="F21" s="61" t="n">
        <v>2317</v>
      </c>
      <c r="G21" s="62" t="n">
        <v>1245</v>
      </c>
    </row>
    <row r="22" customFormat="false" ht="15.75" hidden="false" customHeight="false" outlineLevel="0" collapsed="false">
      <c r="B22" s="59"/>
      <c r="C22" s="60"/>
      <c r="D22" s="53" t="n">
        <v>2023</v>
      </c>
      <c r="E22" s="53" t="s">
        <v>57</v>
      </c>
      <c r="F22" s="61" t="n">
        <v>2317</v>
      </c>
      <c r="G22" s="62" t="n">
        <v>1248</v>
      </c>
    </row>
    <row r="23" customFormat="false" ht="15.75" hidden="false" customHeight="false" outlineLevel="0" collapsed="false">
      <c r="B23" s="59"/>
      <c r="C23" s="60"/>
      <c r="D23" s="56" t="n">
        <v>2024</v>
      </c>
      <c r="E23" s="56" t="s">
        <v>57</v>
      </c>
      <c r="F23" s="61" t="n">
        <v>2317</v>
      </c>
      <c r="G23" s="62" t="n">
        <v>1252</v>
      </c>
    </row>
    <row r="24" customFormat="false" ht="15.75" hidden="false" customHeight="true" outlineLevel="0" collapsed="false">
      <c r="B24" s="59"/>
      <c r="C24" s="60" t="s">
        <v>60</v>
      </c>
      <c r="D24" s="50" t="n">
        <v>2022</v>
      </c>
      <c r="E24" s="68" t="s">
        <v>57</v>
      </c>
      <c r="F24" s="61" t="n">
        <v>365</v>
      </c>
      <c r="G24" s="62" t="n">
        <v>365</v>
      </c>
    </row>
    <row r="25" customFormat="false" ht="15.75" hidden="false" customHeight="false" outlineLevel="0" collapsed="false">
      <c r="B25" s="59"/>
      <c r="C25" s="60"/>
      <c r="D25" s="53" t="n">
        <v>2023</v>
      </c>
      <c r="E25" s="53" t="s">
        <v>57</v>
      </c>
      <c r="F25" s="63" t="n">
        <v>365</v>
      </c>
      <c r="G25" s="64" t="n">
        <v>365</v>
      </c>
    </row>
    <row r="26" customFormat="false" ht="15.75" hidden="false" customHeight="false" outlineLevel="0" collapsed="false">
      <c r="B26" s="59"/>
      <c r="C26" s="60"/>
      <c r="D26" s="56" t="n">
        <v>2024</v>
      </c>
      <c r="E26" s="56" t="s">
        <v>57</v>
      </c>
      <c r="F26" s="65" t="n">
        <v>365</v>
      </c>
      <c r="G26" s="66" t="n">
        <v>365</v>
      </c>
    </row>
    <row r="27" customFormat="false" ht="15.75" hidden="false" customHeight="true" outlineLevel="0" collapsed="false">
      <c r="B27" s="59"/>
      <c r="C27" s="60" t="s">
        <v>61</v>
      </c>
      <c r="D27" s="50" t="n">
        <v>2022</v>
      </c>
      <c r="E27" s="50" t="s">
        <v>52</v>
      </c>
      <c r="F27" s="61" t="n">
        <v>0</v>
      </c>
      <c r="G27" s="62" t="n">
        <v>0</v>
      </c>
    </row>
    <row r="28" customFormat="false" ht="15.75" hidden="false" customHeight="false" outlineLevel="0" collapsed="false">
      <c r="B28" s="59"/>
      <c r="C28" s="60"/>
      <c r="D28" s="53" t="n">
        <v>2023</v>
      </c>
      <c r="E28" s="53" t="s">
        <v>52</v>
      </c>
      <c r="F28" s="63" t="n">
        <v>0</v>
      </c>
      <c r="G28" s="64" t="n">
        <v>0</v>
      </c>
    </row>
    <row r="29" customFormat="false" ht="15.75" hidden="false" customHeight="false" outlineLevel="0" collapsed="false">
      <c r="B29" s="59"/>
      <c r="C29" s="60"/>
      <c r="D29" s="56" t="n">
        <v>2024</v>
      </c>
      <c r="E29" s="56" t="s">
        <v>52</v>
      </c>
      <c r="F29" s="65" t="n">
        <v>0</v>
      </c>
      <c r="G29" s="66" t="n">
        <v>1</v>
      </c>
    </row>
    <row r="30" customFormat="false" ht="15.75" hidden="false" customHeight="true" outlineLevel="0" collapsed="false">
      <c r="B30" s="59" t="s">
        <v>62</v>
      </c>
      <c r="C30" s="60" t="s">
        <v>63</v>
      </c>
      <c r="D30" s="50" t="n">
        <v>2022</v>
      </c>
      <c r="E30" s="50" t="s">
        <v>52</v>
      </c>
      <c r="F30" s="50" t="n">
        <v>8</v>
      </c>
      <c r="G30" s="69" t="n">
        <v>9</v>
      </c>
    </row>
    <row r="31" customFormat="false" ht="15.75" hidden="false" customHeight="false" outlineLevel="0" collapsed="false">
      <c r="B31" s="59"/>
      <c r="C31" s="60"/>
      <c r="D31" s="53" t="n">
        <v>2023</v>
      </c>
      <c r="E31" s="53" t="s">
        <v>52</v>
      </c>
      <c r="F31" s="53" t="n">
        <v>8</v>
      </c>
      <c r="G31" s="70" t="n">
        <v>9</v>
      </c>
    </row>
    <row r="32" customFormat="false" ht="15.75" hidden="false" customHeight="false" outlineLevel="0" collapsed="false">
      <c r="B32" s="59"/>
      <c r="C32" s="60"/>
      <c r="D32" s="56" t="n">
        <v>2024</v>
      </c>
      <c r="E32" s="56" t="s">
        <v>52</v>
      </c>
      <c r="F32" s="56" t="n">
        <v>8</v>
      </c>
      <c r="G32" s="71" t="n">
        <v>9</v>
      </c>
    </row>
    <row r="33" customFormat="false" ht="15.75" hidden="false" customHeight="true" outlineLevel="0" collapsed="false">
      <c r="B33" s="59"/>
      <c r="C33" s="60" t="s">
        <v>64</v>
      </c>
      <c r="D33" s="50" t="n">
        <v>2022</v>
      </c>
      <c r="E33" s="50" t="s">
        <v>57</v>
      </c>
      <c r="F33" s="50" t="n">
        <v>1540</v>
      </c>
      <c r="G33" s="69" t="n">
        <v>1745</v>
      </c>
    </row>
    <row r="34" customFormat="false" ht="15.75" hidden="false" customHeight="false" outlineLevel="0" collapsed="false">
      <c r="B34" s="59"/>
      <c r="C34" s="60"/>
      <c r="D34" s="53" t="n">
        <v>2023</v>
      </c>
      <c r="E34" s="53" t="s">
        <v>57</v>
      </c>
      <c r="F34" s="53" t="n">
        <v>1540</v>
      </c>
      <c r="G34" s="70" t="n">
        <v>1745</v>
      </c>
    </row>
    <row r="35" customFormat="false" ht="32.25" hidden="false" customHeight="true" outlineLevel="0" collapsed="false">
      <c r="B35" s="59"/>
      <c r="C35" s="60"/>
      <c r="D35" s="56" t="n">
        <v>2024</v>
      </c>
      <c r="E35" s="56" t="s">
        <v>57</v>
      </c>
      <c r="F35" s="56" t="n">
        <v>1540</v>
      </c>
      <c r="G35" s="71" t="n">
        <v>1745</v>
      </c>
    </row>
    <row r="36" customFormat="false" ht="17.25" hidden="false" customHeight="true" outlineLevel="0" collapsed="false">
      <c r="B36" s="72" t="s">
        <v>65</v>
      </c>
      <c r="C36" s="60" t="s">
        <v>66</v>
      </c>
      <c r="D36" s="50" t="n">
        <v>2022</v>
      </c>
      <c r="E36" s="50" t="s">
        <v>52</v>
      </c>
      <c r="F36" s="73" t="n">
        <v>10</v>
      </c>
      <c r="G36" s="69" t="n">
        <v>11</v>
      </c>
    </row>
    <row r="37" customFormat="false" ht="18.75" hidden="false" customHeight="true" outlineLevel="0" collapsed="false">
      <c r="B37" s="72"/>
      <c r="C37" s="60"/>
      <c r="D37" s="53" t="n">
        <v>2023</v>
      </c>
      <c r="E37" s="53" t="s">
        <v>52</v>
      </c>
      <c r="F37" s="74" t="n">
        <v>10</v>
      </c>
      <c r="G37" s="70" t="n">
        <v>10</v>
      </c>
    </row>
    <row r="38" customFormat="false" ht="18.75" hidden="false" customHeight="true" outlineLevel="0" collapsed="false">
      <c r="B38" s="72"/>
      <c r="C38" s="60"/>
      <c r="D38" s="56" t="n">
        <v>2024</v>
      </c>
      <c r="E38" s="56" t="s">
        <v>52</v>
      </c>
      <c r="F38" s="75" t="n">
        <v>10</v>
      </c>
      <c r="G38" s="71" t="n">
        <v>10</v>
      </c>
    </row>
    <row r="39" customFormat="false" ht="19.5" hidden="false" customHeight="true" outlineLevel="0" collapsed="false">
      <c r="B39" s="72"/>
      <c r="C39" s="76" t="s">
        <v>67</v>
      </c>
      <c r="D39" s="50" t="n">
        <v>2022</v>
      </c>
      <c r="E39" s="50" t="s">
        <v>57</v>
      </c>
      <c r="F39" s="73" t="n">
        <v>4760</v>
      </c>
      <c r="G39" s="69" t="n">
        <v>2510</v>
      </c>
    </row>
    <row r="40" customFormat="false" ht="15.75" hidden="false" customHeight="true" outlineLevel="0" collapsed="false">
      <c r="B40" s="72"/>
      <c r="C40" s="76"/>
      <c r="D40" s="53" t="n">
        <v>2023</v>
      </c>
      <c r="E40" s="53" t="s">
        <v>57</v>
      </c>
      <c r="F40" s="74" t="n">
        <v>4760</v>
      </c>
      <c r="G40" s="70" t="n">
        <v>2150</v>
      </c>
    </row>
    <row r="41" customFormat="false" ht="15.75" hidden="false" customHeight="true" outlineLevel="0" collapsed="false">
      <c r="B41" s="72"/>
      <c r="C41" s="76"/>
      <c r="D41" s="67" t="n">
        <v>2024</v>
      </c>
      <c r="E41" s="67" t="s">
        <v>57</v>
      </c>
      <c r="F41" s="75" t="n">
        <v>4760</v>
      </c>
      <c r="G41" s="71" t="n">
        <v>1825</v>
      </c>
    </row>
    <row r="42" customFormat="false" ht="15.75" hidden="false" customHeight="true" outlineLevel="0" collapsed="false">
      <c r="B42" s="72"/>
      <c r="C42" s="72" t="s">
        <v>68</v>
      </c>
      <c r="D42" s="50" t="n">
        <v>2022</v>
      </c>
      <c r="E42" s="50" t="s">
        <v>52</v>
      </c>
      <c r="F42" s="73" t="n">
        <v>1</v>
      </c>
      <c r="G42" s="69" t="n">
        <v>1</v>
      </c>
    </row>
    <row r="43" customFormat="false" ht="15.75" hidden="false" customHeight="false" outlineLevel="0" collapsed="false">
      <c r="B43" s="72"/>
      <c r="C43" s="72"/>
      <c r="D43" s="53" t="n">
        <v>2023</v>
      </c>
      <c r="E43" s="53" t="s">
        <v>52</v>
      </c>
      <c r="F43" s="74" t="n">
        <v>1</v>
      </c>
      <c r="G43" s="70" t="n">
        <v>1</v>
      </c>
    </row>
    <row r="44" customFormat="false" ht="16.5" hidden="false" customHeight="false" outlineLevel="0" collapsed="false">
      <c r="B44" s="72"/>
      <c r="C44" s="72"/>
      <c r="D44" s="77" t="n">
        <v>2024</v>
      </c>
      <c r="E44" s="77" t="s">
        <v>52</v>
      </c>
      <c r="F44" s="78" t="n">
        <v>1</v>
      </c>
      <c r="G44" s="79" t="n">
        <v>1</v>
      </c>
    </row>
    <row r="46" s="31" customFormat="true" ht="15" hidden="false" customHeight="false" outlineLevel="0" collapsed="false"/>
    <row r="47" s="31" customFormat="true" ht="15" hidden="false" customHeight="false" outlineLevel="0" collapsed="false"/>
    <row r="48" s="31" customFormat="true" ht="15" hidden="false" customHeight="false" outlineLevel="0" collapsed="false"/>
    <row r="49" s="31" customFormat="true" ht="15" hidden="false" customHeight="false" outlineLevel="0" collapsed="false"/>
    <row r="50" s="31" customFormat="true" ht="15" hidden="false" customHeight="false" outlineLevel="0" collapsed="false"/>
    <row r="51" s="31" customFormat="true" ht="15" hidden="false" customHeight="false" outlineLevel="0" collapsed="false"/>
    <row r="52" s="31" customFormat="true" ht="15" hidden="false" customHeight="false" outlineLevel="0" collapsed="false"/>
    <row r="53" s="31" customFormat="true" ht="15" hidden="false" customHeight="false" outlineLevel="0" collapsed="false"/>
    <row r="54" s="31" customFormat="true" ht="15" hidden="false" customHeight="false" outlineLevel="0" collapsed="false"/>
    <row r="55" s="31" customFormat="true" ht="15" hidden="false" customHeight="false" outlineLevel="0" collapsed="false"/>
    <row r="56" s="31" customFormat="true" ht="15" hidden="false" customHeight="false" outlineLevel="0" collapsed="false"/>
  </sheetData>
  <mergeCells count="19">
    <mergeCell ref="F2:G2"/>
    <mergeCell ref="B4:G4"/>
    <mergeCell ref="B5:G5"/>
    <mergeCell ref="B9:B11"/>
    <mergeCell ref="C9:C11"/>
    <mergeCell ref="B12:B29"/>
    <mergeCell ref="C12:C14"/>
    <mergeCell ref="C15:C17"/>
    <mergeCell ref="C18:C20"/>
    <mergeCell ref="C21:C23"/>
    <mergeCell ref="C24:C26"/>
    <mergeCell ref="C27:C29"/>
    <mergeCell ref="B30:B35"/>
    <mergeCell ref="C30:C32"/>
    <mergeCell ref="C33:C35"/>
    <mergeCell ref="B36:B44"/>
    <mergeCell ref="C36:C38"/>
    <mergeCell ref="C39:C41"/>
    <mergeCell ref="C42:C44"/>
  </mergeCells>
  <printOptions headings="false" gridLines="false" gridLinesSet="true" horizontalCentered="true" verticalCentered="false"/>
  <pageMargins left="0" right="0" top="0.39375" bottom="0" header="0.511805555555555" footer="0.511805555555555"/>
  <pageSetup paperSize="9" scale="100" firstPageNumber="0" fitToWidth="1" fitToHeight="2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B1:K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6" activeCellId="0" sqref="K6"/>
    </sheetView>
  </sheetViews>
  <sheetFormatPr defaultColWidth="9.13671875" defaultRowHeight="18.75" zeroHeight="false" outlineLevelRow="0" outlineLevelCol="0"/>
  <cols>
    <col collapsed="false" customWidth="true" hidden="false" outlineLevel="0" max="1" min="1" style="80" width="2.63"/>
    <col collapsed="false" customWidth="true" hidden="false" outlineLevel="0" max="2" min="2" style="81" width="47.38"/>
    <col collapsed="false" customWidth="true" hidden="false" outlineLevel="0" max="3" min="3" style="82" width="25.38"/>
    <col collapsed="false" customWidth="true" hidden="false" outlineLevel="0" max="4" min="4" style="83" width="14.75"/>
    <col collapsed="false" customWidth="true" hidden="false" outlineLevel="0" max="5" min="5" style="84" width="14.75"/>
    <col collapsed="false" customWidth="true" hidden="false" outlineLevel="0" max="10" min="6" style="80" width="14.75"/>
    <col collapsed="false" customWidth="false" hidden="false" outlineLevel="0" max="257" min="11" style="80" width="9.13"/>
    <col collapsed="false" customWidth="true" hidden="false" outlineLevel="0" max="258" min="258" style="80" width="40.26"/>
    <col collapsed="false" customWidth="true" hidden="false" outlineLevel="0" max="259" min="259" style="80" width="25.38"/>
    <col collapsed="false" customWidth="true" hidden="false" outlineLevel="0" max="266" min="260" style="80" width="14.75"/>
    <col collapsed="false" customWidth="false" hidden="false" outlineLevel="0" max="513" min="267" style="80" width="9.13"/>
    <col collapsed="false" customWidth="true" hidden="false" outlineLevel="0" max="514" min="514" style="80" width="40.26"/>
    <col collapsed="false" customWidth="true" hidden="false" outlineLevel="0" max="515" min="515" style="80" width="25.38"/>
    <col collapsed="false" customWidth="true" hidden="false" outlineLevel="0" max="522" min="516" style="80" width="14.75"/>
    <col collapsed="false" customWidth="false" hidden="false" outlineLevel="0" max="769" min="523" style="80" width="9.13"/>
    <col collapsed="false" customWidth="true" hidden="false" outlineLevel="0" max="770" min="770" style="80" width="40.26"/>
    <col collapsed="false" customWidth="true" hidden="false" outlineLevel="0" max="771" min="771" style="80" width="25.38"/>
    <col collapsed="false" customWidth="true" hidden="false" outlineLevel="0" max="778" min="772" style="80" width="14.75"/>
    <col collapsed="false" customWidth="false" hidden="false" outlineLevel="0" max="1024" min="779" style="80" width="9.13"/>
  </cols>
  <sheetData>
    <row r="1" customFormat="false" ht="48" hidden="false" customHeight="true" outlineLevel="0" collapsed="false">
      <c r="I1" s="35" t="s">
        <v>69</v>
      </c>
      <c r="J1" s="35"/>
    </row>
    <row r="2" customFormat="false" ht="18.75" hidden="false" customHeight="false" outlineLevel="0" collapsed="false">
      <c r="I2" s="85" t="s">
        <v>42</v>
      </c>
      <c r="J2" s="85"/>
    </row>
    <row r="3" s="86" customFormat="true" ht="18.75" hidden="false" customHeight="false" outlineLevel="0" collapsed="false">
      <c r="B3" s="39" t="s">
        <v>70</v>
      </c>
      <c r="C3" s="39"/>
      <c r="D3" s="39"/>
      <c r="E3" s="39"/>
      <c r="F3" s="39"/>
      <c r="G3" s="39"/>
      <c r="H3" s="39"/>
      <c r="I3" s="39"/>
      <c r="J3" s="39"/>
      <c r="K3" s="87"/>
    </row>
    <row r="4" customFormat="false" ht="18.75" hidden="false" customHeight="false" outlineLevel="0" collapsed="false">
      <c r="B4" s="88" t="s">
        <v>6</v>
      </c>
      <c r="C4" s="88"/>
      <c r="D4" s="88"/>
      <c r="E4" s="88"/>
      <c r="F4" s="88"/>
      <c r="G4" s="88"/>
      <c r="H4" s="88"/>
      <c r="I4" s="88"/>
      <c r="J4" s="88"/>
      <c r="K4" s="89"/>
    </row>
    <row r="5" customFormat="false" ht="19.5" hidden="false" customHeight="false" outlineLevel="0" collapsed="false">
      <c r="C5" s="90"/>
      <c r="D5" s="90"/>
      <c r="E5" s="91"/>
      <c r="F5" s="90"/>
      <c r="G5" s="90"/>
      <c r="H5" s="90"/>
      <c r="I5" s="90"/>
      <c r="J5" s="90" t="s">
        <v>71</v>
      </c>
    </row>
    <row r="6" customFormat="false" ht="18.75" hidden="false" customHeight="true" outlineLevel="0" collapsed="false">
      <c r="B6" s="41" t="s">
        <v>72</v>
      </c>
      <c r="C6" s="42" t="s">
        <v>73</v>
      </c>
      <c r="D6" s="42" t="s">
        <v>74</v>
      </c>
      <c r="E6" s="43" t="s">
        <v>75</v>
      </c>
      <c r="F6" s="43"/>
      <c r="G6" s="43"/>
      <c r="H6" s="43"/>
      <c r="I6" s="43"/>
      <c r="J6" s="43"/>
    </row>
    <row r="7" customFormat="false" ht="63" hidden="false" customHeight="false" outlineLevel="0" collapsed="false">
      <c r="B7" s="41"/>
      <c r="C7" s="42"/>
      <c r="D7" s="42"/>
      <c r="E7" s="92" t="s">
        <v>76</v>
      </c>
      <c r="F7" s="93" t="s">
        <v>77</v>
      </c>
      <c r="G7" s="93" t="s">
        <v>78</v>
      </c>
      <c r="H7" s="93" t="s">
        <v>79</v>
      </c>
      <c r="I7" s="93" t="s">
        <v>80</v>
      </c>
      <c r="J7" s="94" t="s">
        <v>81</v>
      </c>
    </row>
    <row r="8" customFormat="false" ht="18.75" hidden="false" customHeight="false" outlineLevel="0" collapsed="false">
      <c r="B8" s="95" t="n">
        <v>1</v>
      </c>
      <c r="C8" s="93" t="n">
        <v>2</v>
      </c>
      <c r="D8" s="93" t="n">
        <v>3</v>
      </c>
      <c r="E8" s="96" t="n">
        <v>4</v>
      </c>
      <c r="F8" s="97" t="n">
        <v>5</v>
      </c>
      <c r="G8" s="97" t="n">
        <v>6</v>
      </c>
      <c r="H8" s="97" t="n">
        <v>7</v>
      </c>
      <c r="I8" s="97" t="n">
        <v>8</v>
      </c>
      <c r="J8" s="98" t="n">
        <v>9</v>
      </c>
    </row>
    <row r="9" customFormat="false" ht="18.75" hidden="false" customHeight="true" outlineLevel="0" collapsed="false">
      <c r="B9" s="59" t="s">
        <v>82</v>
      </c>
      <c r="C9" s="93" t="s">
        <v>83</v>
      </c>
      <c r="D9" s="50" t="n">
        <v>2022</v>
      </c>
      <c r="E9" s="99" t="n">
        <f aca="false">SUM(F9:J9)</f>
        <v>113854.85</v>
      </c>
      <c r="F9" s="100" t="n">
        <f aca="false">F14+F27</f>
        <v>0</v>
      </c>
      <c r="G9" s="100" t="n">
        <f aca="false">G14+G27</f>
        <v>0</v>
      </c>
      <c r="H9" s="100" t="n">
        <f aca="false">H14+H27</f>
        <v>113854.85</v>
      </c>
      <c r="I9" s="100" t="n">
        <f aca="false">I14+I27</f>
        <v>0</v>
      </c>
      <c r="J9" s="101" t="n">
        <f aca="false">J14+J27</f>
        <v>0</v>
      </c>
    </row>
    <row r="10" customFormat="false" ht="18.75" hidden="false" customHeight="false" outlineLevel="0" collapsed="false">
      <c r="B10" s="59"/>
      <c r="C10" s="93"/>
      <c r="D10" s="53" t="n">
        <v>2023</v>
      </c>
      <c r="E10" s="102" t="n">
        <f aca="false">SUM(F10:J10)</f>
        <v>72572.1</v>
      </c>
      <c r="F10" s="102" t="n">
        <f aca="false">F15+F28</f>
        <v>0</v>
      </c>
      <c r="G10" s="102" t="n">
        <f aca="false">G15+G28</f>
        <v>0</v>
      </c>
      <c r="H10" s="102" t="n">
        <f aca="false">H15+H28</f>
        <v>72572.1</v>
      </c>
      <c r="I10" s="102" t="n">
        <f aca="false">I15+I28</f>
        <v>0</v>
      </c>
      <c r="J10" s="103" t="n">
        <f aca="false">J15+J28</f>
        <v>0</v>
      </c>
    </row>
    <row r="11" customFormat="false" ht="18.75" hidden="false" customHeight="false" outlineLevel="0" collapsed="false">
      <c r="B11" s="59"/>
      <c r="C11" s="93"/>
      <c r="D11" s="56" t="n">
        <v>2024</v>
      </c>
      <c r="E11" s="104" t="n">
        <f aca="false">SUM(F11:J11)</f>
        <v>73582.7</v>
      </c>
      <c r="F11" s="105" t="n">
        <f aca="false">F16+F29</f>
        <v>0</v>
      </c>
      <c r="G11" s="105" t="n">
        <f aca="false">G16+G29</f>
        <v>0</v>
      </c>
      <c r="H11" s="105" t="n">
        <f aca="false">H16+H29</f>
        <v>73582.7</v>
      </c>
      <c r="I11" s="105" t="n">
        <f aca="false">I16+I29</f>
        <v>0</v>
      </c>
      <c r="J11" s="106" t="n">
        <f aca="false">J16+J29</f>
        <v>0</v>
      </c>
    </row>
    <row r="12" customFormat="false" ht="18.75" hidden="false" customHeight="false" outlineLevel="0" collapsed="false">
      <c r="B12" s="59"/>
      <c r="C12" s="93"/>
      <c r="D12" s="96" t="s">
        <v>84</v>
      </c>
      <c r="E12" s="107" t="n">
        <f aca="false">SUM(E9:E11)</f>
        <v>260009.65</v>
      </c>
      <c r="F12" s="107" t="n">
        <f aca="false">SUM(F9:F11)</f>
        <v>0</v>
      </c>
      <c r="G12" s="107" t="n">
        <f aca="false">SUM(G9:G11)</f>
        <v>0</v>
      </c>
      <c r="H12" s="107" t="n">
        <f aca="false">SUM(H9:H11)</f>
        <v>260009.65</v>
      </c>
      <c r="I12" s="107" t="n">
        <f aca="false">SUM(I9:I11)</f>
        <v>0</v>
      </c>
      <c r="J12" s="108" t="n">
        <f aca="false">SUM(J9:J11)</f>
        <v>0</v>
      </c>
    </row>
    <row r="13" customFormat="false" ht="18.75" hidden="false" customHeight="false" outlineLevel="0" collapsed="false">
      <c r="B13" s="109" t="s">
        <v>85</v>
      </c>
      <c r="C13" s="110"/>
      <c r="D13" s="111"/>
      <c r="E13" s="112"/>
      <c r="F13" s="112"/>
      <c r="G13" s="112"/>
      <c r="H13" s="112"/>
      <c r="I13" s="112"/>
      <c r="J13" s="113"/>
    </row>
    <row r="14" customFormat="false" ht="18.75" hidden="false" customHeight="true" outlineLevel="0" collapsed="false">
      <c r="B14" s="59" t="s">
        <v>86</v>
      </c>
      <c r="C14" s="93" t="s">
        <v>87</v>
      </c>
      <c r="D14" s="50" t="n">
        <v>2022</v>
      </c>
      <c r="E14" s="99" t="n">
        <f aca="false">SUM(F14:J14)</f>
        <v>13695.2</v>
      </c>
      <c r="F14" s="114" t="n">
        <f aca="false">F18</f>
        <v>0</v>
      </c>
      <c r="G14" s="114" t="n">
        <f aca="false">G18</f>
        <v>0</v>
      </c>
      <c r="H14" s="114" t="n">
        <f aca="false">H18</f>
        <v>13695.2</v>
      </c>
      <c r="I14" s="114" t="n">
        <f aca="false">I18</f>
        <v>0</v>
      </c>
      <c r="J14" s="115" t="n">
        <f aca="false">J18</f>
        <v>0</v>
      </c>
    </row>
    <row r="15" customFormat="false" ht="18.75" hidden="false" customHeight="false" outlineLevel="0" collapsed="false">
      <c r="B15" s="59"/>
      <c r="C15" s="93"/>
      <c r="D15" s="53" t="n">
        <v>2023</v>
      </c>
      <c r="E15" s="102" t="n">
        <f aca="false">SUM(F15:J15)</f>
        <v>0</v>
      </c>
      <c r="F15" s="116" t="n">
        <f aca="false">F19</f>
        <v>0</v>
      </c>
      <c r="G15" s="116" t="n">
        <f aca="false">G19</f>
        <v>0</v>
      </c>
      <c r="H15" s="116" t="n">
        <f aca="false">H19</f>
        <v>0</v>
      </c>
      <c r="I15" s="116" t="n">
        <f aca="false">I19</f>
        <v>0</v>
      </c>
      <c r="J15" s="117" t="n">
        <f aca="false">J19</f>
        <v>0</v>
      </c>
    </row>
    <row r="16" customFormat="false" ht="18.75" hidden="false" customHeight="false" outlineLevel="0" collapsed="false">
      <c r="B16" s="59"/>
      <c r="C16" s="93"/>
      <c r="D16" s="56" t="n">
        <v>2024</v>
      </c>
      <c r="E16" s="104" t="n">
        <f aca="false">SUM(F16:J16)</f>
        <v>0</v>
      </c>
      <c r="F16" s="118" t="n">
        <f aca="false">F20</f>
        <v>0</v>
      </c>
      <c r="G16" s="118" t="n">
        <f aca="false">G20</f>
        <v>0</v>
      </c>
      <c r="H16" s="118" t="n">
        <f aca="false">H20</f>
        <v>0</v>
      </c>
      <c r="I16" s="118" t="n">
        <f aca="false">I20</f>
        <v>0</v>
      </c>
      <c r="J16" s="119" t="n">
        <f aca="false">J20</f>
        <v>0</v>
      </c>
    </row>
    <row r="17" customFormat="false" ht="18.75" hidden="false" customHeight="false" outlineLevel="0" collapsed="false">
      <c r="B17" s="59"/>
      <c r="C17" s="93"/>
      <c r="D17" s="96" t="s">
        <v>84</v>
      </c>
      <c r="E17" s="107" t="n">
        <f aca="false">SUM(E14:E16)</f>
        <v>13695.2</v>
      </c>
      <c r="F17" s="107" t="n">
        <f aca="false">SUM(F14:F16)</f>
        <v>0</v>
      </c>
      <c r="G17" s="107" t="n">
        <f aca="false">SUM(G14:G16)</f>
        <v>0</v>
      </c>
      <c r="H17" s="107" t="n">
        <f aca="false">SUM(H14:H16)</f>
        <v>13695.2</v>
      </c>
      <c r="I17" s="107" t="n">
        <f aca="false">SUM(I14:I16)</f>
        <v>0</v>
      </c>
      <c r="J17" s="108" t="n">
        <f aca="false">SUM(J14:J16)</f>
        <v>0</v>
      </c>
    </row>
    <row r="18" customFormat="false" ht="18.75" hidden="false" customHeight="true" outlineLevel="0" collapsed="false">
      <c r="B18" s="59" t="s">
        <v>31</v>
      </c>
      <c r="C18" s="93" t="s">
        <v>88</v>
      </c>
      <c r="D18" s="50" t="n">
        <v>2022</v>
      </c>
      <c r="E18" s="99" t="n">
        <f aca="false">SUM(F18:J18)</f>
        <v>13695.2</v>
      </c>
      <c r="F18" s="114" t="n">
        <f aca="false">F22</f>
        <v>0</v>
      </c>
      <c r="G18" s="114" t="n">
        <f aca="false">G22</f>
        <v>0</v>
      </c>
      <c r="H18" s="114" t="n">
        <f aca="false">H22</f>
        <v>13695.2</v>
      </c>
      <c r="I18" s="114" t="n">
        <f aca="false">I22</f>
        <v>0</v>
      </c>
      <c r="J18" s="115" t="n">
        <f aca="false">J22</f>
        <v>0</v>
      </c>
    </row>
    <row r="19" customFormat="false" ht="18.75" hidden="false" customHeight="false" outlineLevel="0" collapsed="false">
      <c r="B19" s="59"/>
      <c r="C19" s="93"/>
      <c r="D19" s="53" t="n">
        <v>2023</v>
      </c>
      <c r="E19" s="102" t="n">
        <f aca="false">SUM(F19:J19)</f>
        <v>0</v>
      </c>
      <c r="F19" s="116" t="n">
        <f aca="false">F23</f>
        <v>0</v>
      </c>
      <c r="G19" s="116" t="n">
        <f aca="false">G23</f>
        <v>0</v>
      </c>
      <c r="H19" s="116" t="n">
        <f aca="false">H23</f>
        <v>0</v>
      </c>
      <c r="I19" s="116" t="n">
        <f aca="false">I23</f>
        <v>0</v>
      </c>
      <c r="J19" s="117" t="n">
        <f aca="false">J23</f>
        <v>0</v>
      </c>
    </row>
    <row r="20" customFormat="false" ht="18.75" hidden="false" customHeight="false" outlineLevel="0" collapsed="false">
      <c r="B20" s="59"/>
      <c r="C20" s="93"/>
      <c r="D20" s="56" t="n">
        <v>2024</v>
      </c>
      <c r="E20" s="104" t="n">
        <f aca="false">SUM(F20:J20)</f>
        <v>0</v>
      </c>
      <c r="F20" s="118" t="n">
        <f aca="false">F24</f>
        <v>0</v>
      </c>
      <c r="G20" s="118" t="n">
        <f aca="false">G24</f>
        <v>0</v>
      </c>
      <c r="H20" s="118" t="n">
        <f aca="false">H24</f>
        <v>0</v>
      </c>
      <c r="I20" s="118" t="n">
        <f aca="false">I24</f>
        <v>0</v>
      </c>
      <c r="J20" s="119" t="n">
        <f aca="false">J24</f>
        <v>0</v>
      </c>
    </row>
    <row r="21" customFormat="false" ht="18.75" hidden="false" customHeight="false" outlineLevel="0" collapsed="false">
      <c r="B21" s="59"/>
      <c r="C21" s="93"/>
      <c r="D21" s="96" t="s">
        <v>84</v>
      </c>
      <c r="E21" s="107" t="n">
        <f aca="false">SUM(E18:E20)</f>
        <v>13695.2</v>
      </c>
      <c r="F21" s="107" t="n">
        <f aca="false">SUM(F18:F20)</f>
        <v>0</v>
      </c>
      <c r="G21" s="107" t="n">
        <f aca="false">SUM(G18:G20)</f>
        <v>0</v>
      </c>
      <c r="H21" s="107" t="n">
        <f aca="false">SUM(H18:H20)</f>
        <v>13695.2</v>
      </c>
      <c r="I21" s="107" t="n">
        <f aca="false">SUM(I18:I20)</f>
        <v>0</v>
      </c>
      <c r="J21" s="108" t="n">
        <f aca="false">SUM(J18:J20)</f>
        <v>0</v>
      </c>
    </row>
    <row r="22" customFormat="false" ht="18.75" hidden="false" customHeight="true" outlineLevel="0" collapsed="false">
      <c r="B22" s="59" t="s">
        <v>89</v>
      </c>
      <c r="C22" s="93" t="s">
        <v>90</v>
      </c>
      <c r="D22" s="50" t="n">
        <v>2022</v>
      </c>
      <c r="E22" s="99" t="n">
        <f aca="false">SUM(F22:J22)</f>
        <v>13695.2</v>
      </c>
      <c r="F22" s="114"/>
      <c r="G22" s="114"/>
      <c r="H22" s="114" t="n">
        <v>13695.2</v>
      </c>
      <c r="I22" s="114"/>
      <c r="J22" s="115"/>
    </row>
    <row r="23" customFormat="false" ht="18.75" hidden="false" customHeight="false" outlineLevel="0" collapsed="false">
      <c r="B23" s="59"/>
      <c r="C23" s="93"/>
      <c r="D23" s="53" t="n">
        <v>2023</v>
      </c>
      <c r="E23" s="102" t="n">
        <f aca="false">SUM(F23:J23)</f>
        <v>0</v>
      </c>
      <c r="F23" s="116"/>
      <c r="G23" s="116"/>
      <c r="H23" s="116"/>
      <c r="I23" s="116"/>
      <c r="J23" s="117"/>
    </row>
    <row r="24" customFormat="false" ht="18.75" hidden="false" customHeight="false" outlineLevel="0" collapsed="false">
      <c r="B24" s="59"/>
      <c r="C24" s="93"/>
      <c r="D24" s="56" t="n">
        <v>2024</v>
      </c>
      <c r="E24" s="104" t="n">
        <f aca="false">SUM(F24:J24)</f>
        <v>0</v>
      </c>
      <c r="F24" s="118"/>
      <c r="G24" s="118"/>
      <c r="H24" s="118"/>
      <c r="I24" s="118"/>
      <c r="J24" s="119"/>
    </row>
    <row r="25" customFormat="false" ht="18.75" hidden="false" customHeight="false" outlineLevel="0" collapsed="false">
      <c r="B25" s="59"/>
      <c r="C25" s="93"/>
      <c r="D25" s="96" t="s">
        <v>84</v>
      </c>
      <c r="E25" s="107" t="n">
        <f aca="false">SUM(E22:E24)</f>
        <v>13695.2</v>
      </c>
      <c r="F25" s="107" t="n">
        <f aca="false">SUM(F22:F24)</f>
        <v>0</v>
      </c>
      <c r="G25" s="107" t="n">
        <f aca="false">SUM(G22:G24)</f>
        <v>0</v>
      </c>
      <c r="H25" s="107" t="n">
        <f aca="false">SUM(H22:H24)</f>
        <v>13695.2</v>
      </c>
      <c r="I25" s="107" t="n">
        <f aca="false">SUM(I22:I24)</f>
        <v>0</v>
      </c>
      <c r="J25" s="108" t="n">
        <f aca="false">SUM(J22:J24)</f>
        <v>0</v>
      </c>
    </row>
    <row r="26" customFormat="false" ht="18.75" hidden="false" customHeight="false" outlineLevel="0" collapsed="false">
      <c r="B26" s="109" t="s">
        <v>91</v>
      </c>
      <c r="C26" s="110"/>
      <c r="D26" s="111"/>
      <c r="E26" s="112"/>
      <c r="F26" s="112"/>
      <c r="G26" s="112"/>
      <c r="H26" s="112"/>
      <c r="I26" s="112"/>
      <c r="J26" s="113"/>
    </row>
    <row r="27" customFormat="false" ht="18.75" hidden="false" customHeight="true" outlineLevel="0" collapsed="false">
      <c r="B27" s="59" t="s">
        <v>92</v>
      </c>
      <c r="C27" s="93" t="s">
        <v>83</v>
      </c>
      <c r="D27" s="50" t="n">
        <v>2022</v>
      </c>
      <c r="E27" s="99" t="n">
        <f aca="false">SUM(F27:J27)</f>
        <v>100159.65</v>
      </c>
      <c r="F27" s="114" t="n">
        <f aca="false">F32+F53+F74</f>
        <v>0</v>
      </c>
      <c r="G27" s="114" t="n">
        <f aca="false">G32+G53+G74</f>
        <v>0</v>
      </c>
      <c r="H27" s="114" t="n">
        <f aca="false">H32+H53+H74</f>
        <v>100159.65</v>
      </c>
      <c r="I27" s="114" t="n">
        <f aca="false">I32+I53+I74</f>
        <v>0</v>
      </c>
      <c r="J27" s="115" t="n">
        <f aca="false">J32+J53+J74</f>
        <v>0</v>
      </c>
    </row>
    <row r="28" customFormat="false" ht="18.75" hidden="false" customHeight="false" outlineLevel="0" collapsed="false">
      <c r="B28" s="59"/>
      <c r="C28" s="93"/>
      <c r="D28" s="53" t="n">
        <v>2023</v>
      </c>
      <c r="E28" s="102" t="n">
        <f aca="false">SUM(F28:J28)</f>
        <v>72572.1</v>
      </c>
      <c r="F28" s="114" t="n">
        <f aca="false">F33+F54+F75</f>
        <v>0</v>
      </c>
      <c r="G28" s="114" t="n">
        <f aca="false">G33+G54+G75</f>
        <v>0</v>
      </c>
      <c r="H28" s="114" t="n">
        <f aca="false">H33+H54+H75</f>
        <v>72572.1</v>
      </c>
      <c r="I28" s="114" t="n">
        <f aca="false">I33+I54+I75</f>
        <v>0</v>
      </c>
      <c r="J28" s="115" t="n">
        <f aca="false">J33+J54+J75</f>
        <v>0</v>
      </c>
    </row>
    <row r="29" customFormat="false" ht="18.75" hidden="false" customHeight="false" outlineLevel="0" collapsed="false">
      <c r="B29" s="59"/>
      <c r="C29" s="93"/>
      <c r="D29" s="56" t="n">
        <v>2024</v>
      </c>
      <c r="E29" s="104" t="n">
        <f aca="false">SUM(F29:J29)</f>
        <v>73582.7</v>
      </c>
      <c r="F29" s="114" t="n">
        <f aca="false">F34+F55+F76</f>
        <v>0</v>
      </c>
      <c r="G29" s="114" t="n">
        <f aca="false">G34+G55+G76</f>
        <v>0</v>
      </c>
      <c r="H29" s="114" t="n">
        <f aca="false">H34+H55+H76</f>
        <v>73582.7</v>
      </c>
      <c r="I29" s="114" t="n">
        <f aca="false">I34+I55+I76</f>
        <v>0</v>
      </c>
      <c r="J29" s="120" t="n">
        <f aca="false">J34+J55+J76</f>
        <v>0</v>
      </c>
    </row>
    <row r="30" customFormat="false" ht="18.75" hidden="false" customHeight="false" outlineLevel="0" collapsed="false">
      <c r="B30" s="59"/>
      <c r="C30" s="93"/>
      <c r="D30" s="96" t="s">
        <v>84</v>
      </c>
      <c r="E30" s="107" t="n">
        <f aca="false">SUM(E27:E29)</f>
        <v>246314.45</v>
      </c>
      <c r="F30" s="107" t="n">
        <f aca="false">SUM(F27:F29)</f>
        <v>0</v>
      </c>
      <c r="G30" s="107" t="n">
        <f aca="false">SUM(G27:G29)</f>
        <v>0</v>
      </c>
      <c r="H30" s="107" t="n">
        <f aca="false">SUM(H27:H29)</f>
        <v>246314.45</v>
      </c>
      <c r="I30" s="107" t="n">
        <f aca="false">SUM(I27:I29)</f>
        <v>0</v>
      </c>
      <c r="J30" s="108" t="n">
        <f aca="false">SUM(J27:J29)</f>
        <v>0</v>
      </c>
    </row>
    <row r="31" customFormat="false" ht="18.75" hidden="false" customHeight="false" outlineLevel="0" collapsed="false">
      <c r="B31" s="121" t="s">
        <v>93</v>
      </c>
      <c r="C31" s="121"/>
      <c r="D31" s="121"/>
      <c r="E31" s="121"/>
      <c r="F31" s="121"/>
      <c r="G31" s="121"/>
      <c r="H31" s="121"/>
      <c r="I31" s="121"/>
      <c r="J31" s="121"/>
    </row>
    <row r="32" customFormat="false" ht="27.75" hidden="false" customHeight="true" outlineLevel="0" collapsed="false">
      <c r="B32" s="59" t="s">
        <v>84</v>
      </c>
      <c r="C32" s="93" t="s">
        <v>94</v>
      </c>
      <c r="D32" s="50" t="n">
        <v>2022</v>
      </c>
      <c r="E32" s="99" t="n">
        <f aca="false">SUM(F32:J32)</f>
        <v>93027.05</v>
      </c>
      <c r="F32" s="122" t="n">
        <f aca="false">F36+F40+F44+F48</f>
        <v>0</v>
      </c>
      <c r="G32" s="122" t="n">
        <f aca="false">G36+G40+G44+G48</f>
        <v>0</v>
      </c>
      <c r="H32" s="122" t="n">
        <f aca="false">H36+H40+H44+H48</f>
        <v>93027.05</v>
      </c>
      <c r="I32" s="122" t="n">
        <f aca="false">I36+I40+I44+I48</f>
        <v>0</v>
      </c>
      <c r="J32" s="123" t="n">
        <f aca="false">J36+J40+J44+J48</f>
        <v>0</v>
      </c>
    </row>
    <row r="33" customFormat="false" ht="25.5" hidden="false" customHeight="true" outlineLevel="0" collapsed="false">
      <c r="B33" s="59"/>
      <c r="C33" s="93"/>
      <c r="D33" s="53" t="n">
        <v>2023</v>
      </c>
      <c r="E33" s="102" t="n">
        <f aca="false">SUM(F33:J33)</f>
        <v>72012.2</v>
      </c>
      <c r="F33" s="124" t="n">
        <f aca="false">F37+F41+F45+F49</f>
        <v>0</v>
      </c>
      <c r="G33" s="124" t="n">
        <f aca="false">G37+G41+G45+G49</f>
        <v>0</v>
      </c>
      <c r="H33" s="124" t="n">
        <f aca="false">H37+H41+H45+H49</f>
        <v>72012.2</v>
      </c>
      <c r="I33" s="124" t="n">
        <f aca="false">I37+I41+I45+I49</f>
        <v>0</v>
      </c>
      <c r="J33" s="125" t="n">
        <f aca="false">J37+J41+J45+J49</f>
        <v>0</v>
      </c>
    </row>
    <row r="34" customFormat="false" ht="25.5" hidden="false" customHeight="true" outlineLevel="0" collapsed="false">
      <c r="B34" s="59"/>
      <c r="C34" s="93"/>
      <c r="D34" s="56" t="n">
        <v>2024</v>
      </c>
      <c r="E34" s="104" t="n">
        <f aca="false">SUM(F34:J34)</f>
        <v>73022.8</v>
      </c>
      <c r="F34" s="126" t="n">
        <f aca="false">F38+F42+F46+F50</f>
        <v>0</v>
      </c>
      <c r="G34" s="126" t="n">
        <f aca="false">G38+G42+G46+G50</f>
        <v>0</v>
      </c>
      <c r="H34" s="126" t="n">
        <f aca="false">H38+H42+H46+H50</f>
        <v>73022.8</v>
      </c>
      <c r="I34" s="126" t="n">
        <f aca="false">I38+I42+I46+I50</f>
        <v>0</v>
      </c>
      <c r="J34" s="127" t="n">
        <f aca="false">J38+J42+J46+J50</f>
        <v>0</v>
      </c>
    </row>
    <row r="35" customFormat="false" ht="25.5" hidden="false" customHeight="true" outlineLevel="0" collapsed="false">
      <c r="B35" s="59"/>
      <c r="C35" s="93"/>
      <c r="D35" s="96" t="s">
        <v>84</v>
      </c>
      <c r="E35" s="128" t="n">
        <f aca="false">SUM(E32:E34)</f>
        <v>238062.05</v>
      </c>
      <c r="F35" s="128" t="n">
        <f aca="false">SUM(F32:F34)</f>
        <v>0</v>
      </c>
      <c r="G35" s="128" t="n">
        <f aca="false">SUM(G32:G34)</f>
        <v>0</v>
      </c>
      <c r="H35" s="128" t="n">
        <f aca="false">SUM(H32:H34)</f>
        <v>238062.05</v>
      </c>
      <c r="I35" s="128" t="n">
        <f aca="false">SUM(I32:I34)</f>
        <v>0</v>
      </c>
      <c r="J35" s="129" t="n">
        <f aca="false">SUM(J32:J34)</f>
        <v>0</v>
      </c>
    </row>
    <row r="36" customFormat="false" ht="18.75" hidden="false" customHeight="true" outlineLevel="0" collapsed="false">
      <c r="B36" s="59" t="s">
        <v>95</v>
      </c>
      <c r="C36" s="93" t="s">
        <v>96</v>
      </c>
      <c r="D36" s="50" t="n">
        <v>2022</v>
      </c>
      <c r="E36" s="99" t="n">
        <f aca="false">SUM(F36:J36)</f>
        <v>92294.95</v>
      </c>
      <c r="F36" s="122"/>
      <c r="G36" s="122"/>
      <c r="H36" s="122" t="n">
        <v>92294.95</v>
      </c>
      <c r="I36" s="122"/>
      <c r="J36" s="123"/>
    </row>
    <row r="37" customFormat="false" ht="18.75" hidden="false" customHeight="false" outlineLevel="0" collapsed="false">
      <c r="B37" s="59"/>
      <c r="C37" s="93"/>
      <c r="D37" s="53" t="n">
        <v>2023</v>
      </c>
      <c r="E37" s="102" t="n">
        <f aca="false">SUM(F37:J37)</f>
        <v>71535.3</v>
      </c>
      <c r="F37" s="124"/>
      <c r="G37" s="124"/>
      <c r="H37" s="124" t="n">
        <v>71535.3</v>
      </c>
      <c r="I37" s="124"/>
      <c r="J37" s="125"/>
    </row>
    <row r="38" customFormat="false" ht="18.75" hidden="false" customHeight="false" outlineLevel="0" collapsed="false">
      <c r="B38" s="59"/>
      <c r="C38" s="93"/>
      <c r="D38" s="56" t="n">
        <v>2024</v>
      </c>
      <c r="E38" s="104" t="n">
        <f aca="false">SUM(F38:J38)</f>
        <v>71535.3</v>
      </c>
      <c r="F38" s="126"/>
      <c r="G38" s="126"/>
      <c r="H38" s="126" t="n">
        <v>71535.3</v>
      </c>
      <c r="I38" s="126"/>
      <c r="J38" s="127"/>
    </row>
    <row r="39" customFormat="false" ht="18.75" hidden="false" customHeight="false" outlineLevel="0" collapsed="false">
      <c r="B39" s="59"/>
      <c r="C39" s="93"/>
      <c r="D39" s="96" t="s">
        <v>84</v>
      </c>
      <c r="E39" s="128" t="n">
        <f aca="false">SUM(E36:E38)</f>
        <v>235365.55</v>
      </c>
      <c r="F39" s="128" t="n">
        <f aca="false">SUM(F36:F38)</f>
        <v>0</v>
      </c>
      <c r="G39" s="128" t="n">
        <f aca="false">SUM(G36:G38)</f>
        <v>0</v>
      </c>
      <c r="H39" s="128" t="n">
        <f aca="false">SUM(H36:H38)</f>
        <v>235365.55</v>
      </c>
      <c r="I39" s="128" t="n">
        <f aca="false">SUM(I36:I38)</f>
        <v>0</v>
      </c>
      <c r="J39" s="129" t="n">
        <f aca="false">SUM(J36:J38)</f>
        <v>0</v>
      </c>
    </row>
    <row r="40" customFormat="false" ht="23.25" hidden="false" customHeight="true" outlineLevel="0" collapsed="false">
      <c r="B40" s="59" t="s">
        <v>97</v>
      </c>
      <c r="C40" s="93" t="s">
        <v>98</v>
      </c>
      <c r="D40" s="50" t="n">
        <v>2022</v>
      </c>
      <c r="E40" s="99" t="n">
        <f aca="false">SUM(F40:J40)</f>
        <v>396.5</v>
      </c>
      <c r="F40" s="114"/>
      <c r="G40" s="114"/>
      <c r="H40" s="114" t="n">
        <v>396.5</v>
      </c>
      <c r="I40" s="114"/>
      <c r="J40" s="115"/>
    </row>
    <row r="41" customFormat="false" ht="22.5" hidden="false" customHeight="true" outlineLevel="0" collapsed="false">
      <c r="B41" s="59"/>
      <c r="C41" s="93"/>
      <c r="D41" s="53" t="n">
        <v>2023</v>
      </c>
      <c r="E41" s="102" t="n">
        <f aca="false">SUM(F41:J41)</f>
        <v>218.2</v>
      </c>
      <c r="F41" s="116"/>
      <c r="G41" s="116"/>
      <c r="H41" s="116" t="n">
        <v>218.2</v>
      </c>
      <c r="I41" s="116"/>
      <c r="J41" s="117"/>
    </row>
    <row r="42" customFormat="false" ht="24" hidden="false" customHeight="true" outlineLevel="0" collapsed="false">
      <c r="B42" s="59"/>
      <c r="C42" s="93"/>
      <c r="D42" s="56" t="n">
        <v>2024</v>
      </c>
      <c r="E42" s="104" t="n">
        <f aca="false">SUM(F42:J42)</f>
        <v>289</v>
      </c>
      <c r="F42" s="118"/>
      <c r="G42" s="118"/>
      <c r="H42" s="118" t="n">
        <v>289</v>
      </c>
      <c r="I42" s="118"/>
      <c r="J42" s="119"/>
    </row>
    <row r="43" customFormat="false" ht="26.25" hidden="false" customHeight="true" outlineLevel="0" collapsed="false">
      <c r="B43" s="59"/>
      <c r="C43" s="93"/>
      <c r="D43" s="96" t="s">
        <v>84</v>
      </c>
      <c r="E43" s="128" t="n">
        <f aca="false">SUM(E40:E42)</f>
        <v>903.7</v>
      </c>
      <c r="F43" s="128" t="n">
        <f aca="false">SUM(F40:F42)</f>
        <v>0</v>
      </c>
      <c r="G43" s="128" t="n">
        <f aca="false">SUM(G40:G42)</f>
        <v>0</v>
      </c>
      <c r="H43" s="128" t="n">
        <f aca="false">SUM(H40:H42)</f>
        <v>903.7</v>
      </c>
      <c r="I43" s="128" t="n">
        <f aca="false">SUM(I40:I42)</f>
        <v>0</v>
      </c>
      <c r="J43" s="129" t="n">
        <f aca="false">SUM(J40:J42)</f>
        <v>0</v>
      </c>
    </row>
    <row r="44" customFormat="false" ht="18.75" hidden="false" customHeight="true" outlineLevel="0" collapsed="false">
      <c r="B44" s="59" t="s">
        <v>99</v>
      </c>
      <c r="C44" s="93" t="s">
        <v>98</v>
      </c>
      <c r="D44" s="50" t="n">
        <v>2022</v>
      </c>
      <c r="E44" s="99" t="n">
        <f aca="false">SUM(F44:J44)</f>
        <v>335.6</v>
      </c>
      <c r="F44" s="122"/>
      <c r="G44" s="122"/>
      <c r="H44" s="122" t="n">
        <v>335.6</v>
      </c>
      <c r="I44" s="122"/>
      <c r="J44" s="123"/>
    </row>
    <row r="45" customFormat="false" ht="18.75" hidden="false" customHeight="false" outlineLevel="0" collapsed="false">
      <c r="B45" s="59"/>
      <c r="C45" s="93"/>
      <c r="D45" s="53" t="n">
        <v>2023</v>
      </c>
      <c r="E45" s="102" t="n">
        <f aca="false">SUM(F45:J45)</f>
        <v>258.7</v>
      </c>
      <c r="F45" s="124"/>
      <c r="G45" s="124"/>
      <c r="H45" s="124" t="n">
        <v>258.7</v>
      </c>
      <c r="I45" s="124"/>
      <c r="J45" s="125"/>
    </row>
    <row r="46" customFormat="false" ht="18.75" hidden="false" customHeight="false" outlineLevel="0" collapsed="false">
      <c r="B46" s="59"/>
      <c r="C46" s="93"/>
      <c r="D46" s="56" t="n">
        <v>2024</v>
      </c>
      <c r="E46" s="104" t="n">
        <f aca="false">SUM(F46:J46)</f>
        <v>292.2</v>
      </c>
      <c r="F46" s="126"/>
      <c r="G46" s="126"/>
      <c r="H46" s="126" t="n">
        <v>292.2</v>
      </c>
      <c r="I46" s="126"/>
      <c r="J46" s="127"/>
    </row>
    <row r="47" customFormat="false" ht="18.75" hidden="false" customHeight="false" outlineLevel="0" collapsed="false">
      <c r="B47" s="59"/>
      <c r="C47" s="93"/>
      <c r="D47" s="96" t="s">
        <v>84</v>
      </c>
      <c r="E47" s="128" t="n">
        <f aca="false">SUM(E44:E46)</f>
        <v>886.5</v>
      </c>
      <c r="F47" s="128" t="n">
        <f aca="false">SUM(F44:F46)</f>
        <v>0</v>
      </c>
      <c r="G47" s="128" t="n">
        <f aca="false">SUM(G44:G46)</f>
        <v>0</v>
      </c>
      <c r="H47" s="128" t="n">
        <f aca="false">SUM(H44:H46)</f>
        <v>886.5</v>
      </c>
      <c r="I47" s="128" t="n">
        <f aca="false">SUM(I44:I46)</f>
        <v>0</v>
      </c>
      <c r="J47" s="129" t="n">
        <f aca="false">SUM(J44:J46)</f>
        <v>0</v>
      </c>
    </row>
    <row r="48" customFormat="false" ht="29.25" hidden="false" customHeight="true" outlineLevel="0" collapsed="false">
      <c r="B48" s="59" t="s">
        <v>100</v>
      </c>
      <c r="C48" s="93" t="s">
        <v>101</v>
      </c>
      <c r="D48" s="50" t="n">
        <v>2022</v>
      </c>
      <c r="E48" s="99" t="n">
        <f aca="false">SUM(F48:J48)</f>
        <v>0</v>
      </c>
      <c r="F48" s="122"/>
      <c r="G48" s="122"/>
      <c r="H48" s="122"/>
      <c r="I48" s="122"/>
      <c r="J48" s="123"/>
    </row>
    <row r="49" customFormat="false" ht="27" hidden="false" customHeight="true" outlineLevel="0" collapsed="false">
      <c r="B49" s="59"/>
      <c r="C49" s="93"/>
      <c r="D49" s="53" t="n">
        <v>2023</v>
      </c>
      <c r="E49" s="102" t="n">
        <f aca="false">SUM(F49:J49)</f>
        <v>0</v>
      </c>
      <c r="F49" s="124"/>
      <c r="G49" s="124"/>
      <c r="H49" s="124"/>
      <c r="I49" s="124"/>
      <c r="J49" s="125"/>
    </row>
    <row r="50" customFormat="false" ht="24" hidden="false" customHeight="true" outlineLevel="0" collapsed="false">
      <c r="B50" s="59"/>
      <c r="C50" s="93"/>
      <c r="D50" s="56" t="n">
        <v>2024</v>
      </c>
      <c r="E50" s="104" t="n">
        <f aca="false">SUM(F50:J50)</f>
        <v>906.3</v>
      </c>
      <c r="F50" s="126"/>
      <c r="G50" s="126"/>
      <c r="H50" s="126" t="n">
        <v>906.3</v>
      </c>
      <c r="I50" s="126"/>
      <c r="J50" s="127"/>
    </row>
    <row r="51" customFormat="false" ht="27.75" hidden="false" customHeight="true" outlineLevel="0" collapsed="false">
      <c r="B51" s="59"/>
      <c r="C51" s="93"/>
      <c r="D51" s="96" t="s">
        <v>84</v>
      </c>
      <c r="E51" s="128" t="n">
        <f aca="false">SUM(E48:E50)</f>
        <v>906.3</v>
      </c>
      <c r="F51" s="128" t="n">
        <f aca="false">SUM(F48:F50)</f>
        <v>0</v>
      </c>
      <c r="G51" s="128" t="n">
        <f aca="false">SUM(G48:G50)</f>
        <v>0</v>
      </c>
      <c r="H51" s="128" t="n">
        <f aca="false">SUM(H48:H50)</f>
        <v>906.3</v>
      </c>
      <c r="I51" s="128" t="n">
        <f aca="false">SUM(I48:I50)</f>
        <v>0</v>
      </c>
      <c r="J51" s="129" t="n">
        <f aca="false">SUM(J48:J50)</f>
        <v>0</v>
      </c>
    </row>
    <row r="52" customFormat="false" ht="18.75" hidden="false" customHeight="true" outlineLevel="0" collapsed="false">
      <c r="B52" s="130" t="s">
        <v>102</v>
      </c>
      <c r="C52" s="130"/>
      <c r="D52" s="130"/>
      <c r="E52" s="130"/>
      <c r="F52" s="130"/>
      <c r="G52" s="130"/>
      <c r="H52" s="130"/>
      <c r="I52" s="130"/>
      <c r="J52" s="130"/>
    </row>
    <row r="53" customFormat="false" ht="21.75" hidden="false" customHeight="true" outlineLevel="0" collapsed="false">
      <c r="B53" s="59" t="s">
        <v>84</v>
      </c>
      <c r="C53" s="93" t="s">
        <v>103</v>
      </c>
      <c r="D53" s="50" t="n">
        <v>2022</v>
      </c>
      <c r="E53" s="99" t="n">
        <f aca="false">SUM(F53:J53)</f>
        <v>6188.5</v>
      </c>
      <c r="F53" s="122" t="n">
        <f aca="false">F57+F61+F65+F69</f>
        <v>0</v>
      </c>
      <c r="G53" s="122" t="n">
        <f aca="false">G57+G61+G65+G69</f>
        <v>0</v>
      </c>
      <c r="H53" s="122" t="n">
        <f aca="false">H57+H61+H65+H69</f>
        <v>6188.5</v>
      </c>
      <c r="I53" s="122" t="n">
        <f aca="false">I57+I61+I65+I69</f>
        <v>0</v>
      </c>
      <c r="J53" s="123" t="n">
        <f aca="false">J57+J61+J65+J69</f>
        <v>0</v>
      </c>
    </row>
    <row r="54" customFormat="false" ht="24" hidden="false" customHeight="true" outlineLevel="0" collapsed="false">
      <c r="B54" s="59"/>
      <c r="C54" s="93"/>
      <c r="D54" s="53" t="n">
        <v>2023</v>
      </c>
      <c r="E54" s="102" t="n">
        <f aca="false">SUM(F54:J54)</f>
        <v>325.6</v>
      </c>
      <c r="F54" s="124" t="n">
        <f aca="false">F58+F62+F66+F70</f>
        <v>0</v>
      </c>
      <c r="G54" s="124" t="n">
        <f aca="false">G58+G62+G66+G70</f>
        <v>0</v>
      </c>
      <c r="H54" s="124" t="n">
        <f aca="false">H58+H62+H66+H70</f>
        <v>325.6</v>
      </c>
      <c r="I54" s="124" t="n">
        <f aca="false">I58+I62+I66+I70</f>
        <v>0</v>
      </c>
      <c r="J54" s="125" t="n">
        <f aca="false">J58+J62+J66+J70</f>
        <v>0</v>
      </c>
    </row>
    <row r="55" customFormat="false" ht="24.75" hidden="false" customHeight="true" outlineLevel="0" collapsed="false">
      <c r="B55" s="59"/>
      <c r="C55" s="93"/>
      <c r="D55" s="56" t="n">
        <v>2024</v>
      </c>
      <c r="E55" s="104" t="n">
        <f aca="false">SUM(F55:J55)</f>
        <v>325.6</v>
      </c>
      <c r="F55" s="126" t="n">
        <f aca="false">F59+F63+F67+F71</f>
        <v>0</v>
      </c>
      <c r="G55" s="126" t="n">
        <f aca="false">G59+G63+G67+G71</f>
        <v>0</v>
      </c>
      <c r="H55" s="126" t="n">
        <f aca="false">H59+H63+H67+H71</f>
        <v>325.6</v>
      </c>
      <c r="I55" s="126" t="n">
        <f aca="false">I59+I63+I67+I71</f>
        <v>0</v>
      </c>
      <c r="J55" s="127" t="n">
        <f aca="false">J59+J63+J67+J71</f>
        <v>0</v>
      </c>
    </row>
    <row r="56" customFormat="false" ht="24.75" hidden="false" customHeight="true" outlineLevel="0" collapsed="false">
      <c r="B56" s="59"/>
      <c r="C56" s="93"/>
      <c r="D56" s="96" t="s">
        <v>84</v>
      </c>
      <c r="E56" s="128" t="n">
        <f aca="false">SUM(E53:E55)</f>
        <v>6839.7</v>
      </c>
      <c r="F56" s="128" t="n">
        <f aca="false">SUM(F53:F55)</f>
        <v>0</v>
      </c>
      <c r="G56" s="128" t="n">
        <f aca="false">SUM(G53:G55)</f>
        <v>0</v>
      </c>
      <c r="H56" s="128" t="n">
        <f aca="false">SUM(H53:H55)</f>
        <v>6839.7</v>
      </c>
      <c r="I56" s="128" t="n">
        <f aca="false">SUM(I53:I55)</f>
        <v>0</v>
      </c>
      <c r="J56" s="129" t="n">
        <f aca="false">SUM(J53:J55)</f>
        <v>0</v>
      </c>
    </row>
    <row r="57" customFormat="false" ht="18.75" hidden="false" customHeight="true" outlineLevel="0" collapsed="false">
      <c r="B57" s="59" t="s">
        <v>104</v>
      </c>
      <c r="C57" s="93" t="s">
        <v>98</v>
      </c>
      <c r="D57" s="50" t="n">
        <v>2022</v>
      </c>
      <c r="E57" s="99" t="n">
        <f aca="false">SUM(F57:J57)</f>
        <v>5173.2</v>
      </c>
      <c r="F57" s="122"/>
      <c r="G57" s="122"/>
      <c r="H57" s="122" t="n">
        <v>5173.2</v>
      </c>
      <c r="I57" s="122"/>
      <c r="J57" s="123"/>
    </row>
    <row r="58" customFormat="false" ht="18.75" hidden="false" customHeight="false" outlineLevel="0" collapsed="false">
      <c r="B58" s="59"/>
      <c r="C58" s="93"/>
      <c r="D58" s="53" t="n">
        <v>2023</v>
      </c>
      <c r="E58" s="102" t="n">
        <f aca="false">SUM(F58:J58)</f>
        <v>160.5</v>
      </c>
      <c r="F58" s="124"/>
      <c r="G58" s="124"/>
      <c r="H58" s="124" t="n">
        <v>160.5</v>
      </c>
      <c r="I58" s="124"/>
      <c r="J58" s="125"/>
    </row>
    <row r="59" customFormat="false" ht="18.75" hidden="false" customHeight="false" outlineLevel="0" collapsed="false">
      <c r="B59" s="59"/>
      <c r="C59" s="93"/>
      <c r="D59" s="56" t="n">
        <v>2024</v>
      </c>
      <c r="E59" s="104" t="n">
        <f aca="false">SUM(F59:J59)</f>
        <v>160.5</v>
      </c>
      <c r="F59" s="126"/>
      <c r="G59" s="126"/>
      <c r="H59" s="126" t="n">
        <v>160.5</v>
      </c>
      <c r="I59" s="126"/>
      <c r="J59" s="127"/>
    </row>
    <row r="60" customFormat="false" ht="18.75" hidden="false" customHeight="false" outlineLevel="0" collapsed="false">
      <c r="B60" s="59"/>
      <c r="C60" s="93"/>
      <c r="D60" s="96" t="s">
        <v>84</v>
      </c>
      <c r="E60" s="128" t="n">
        <f aca="false">SUM(E57:E59)</f>
        <v>5494.2</v>
      </c>
      <c r="F60" s="128" t="n">
        <f aca="false">SUM(F57:F59)</f>
        <v>0</v>
      </c>
      <c r="G60" s="128" t="n">
        <f aca="false">SUM(G57:G59)</f>
        <v>0</v>
      </c>
      <c r="H60" s="128" t="n">
        <f aca="false">SUM(H57:H59)</f>
        <v>5494.2</v>
      </c>
      <c r="I60" s="128" t="n">
        <f aca="false">SUM(I57:I59)</f>
        <v>0</v>
      </c>
      <c r="J60" s="129" t="n">
        <f aca="false">SUM(J57:J59)</f>
        <v>0</v>
      </c>
    </row>
    <row r="61" customFormat="false" ht="18.75" hidden="false" customHeight="true" outlineLevel="0" collapsed="false">
      <c r="B61" s="59" t="s">
        <v>105</v>
      </c>
      <c r="C61" s="93" t="s">
        <v>98</v>
      </c>
      <c r="D61" s="50" t="n">
        <v>2022</v>
      </c>
      <c r="E61" s="99" t="n">
        <f aca="false">SUM(F61:J61)</f>
        <v>55</v>
      </c>
      <c r="F61" s="122"/>
      <c r="G61" s="122"/>
      <c r="H61" s="122" t="n">
        <v>55</v>
      </c>
      <c r="I61" s="122"/>
      <c r="J61" s="123"/>
    </row>
    <row r="62" customFormat="false" ht="18.75" hidden="false" customHeight="false" outlineLevel="0" collapsed="false">
      <c r="B62" s="59"/>
      <c r="C62" s="93"/>
      <c r="D62" s="53" t="n">
        <v>2023</v>
      </c>
      <c r="E62" s="102" t="n">
        <f aca="false">SUM(F62:J62)</f>
        <v>48.7</v>
      </c>
      <c r="F62" s="124"/>
      <c r="G62" s="124"/>
      <c r="H62" s="124" t="n">
        <v>48.7</v>
      </c>
      <c r="I62" s="124"/>
      <c r="J62" s="125"/>
    </row>
    <row r="63" customFormat="false" ht="18.75" hidden="false" customHeight="false" outlineLevel="0" collapsed="false">
      <c r="B63" s="59"/>
      <c r="C63" s="93"/>
      <c r="D63" s="56" t="n">
        <v>2024</v>
      </c>
      <c r="E63" s="104" t="n">
        <f aca="false">SUM(F63:J63)</f>
        <v>48.7</v>
      </c>
      <c r="F63" s="126"/>
      <c r="G63" s="126"/>
      <c r="H63" s="126" t="n">
        <v>48.7</v>
      </c>
      <c r="I63" s="126"/>
      <c r="J63" s="127"/>
    </row>
    <row r="64" customFormat="false" ht="18.75" hidden="false" customHeight="false" outlineLevel="0" collapsed="false">
      <c r="B64" s="59"/>
      <c r="C64" s="93"/>
      <c r="D64" s="96" t="s">
        <v>84</v>
      </c>
      <c r="E64" s="128" t="n">
        <f aca="false">SUM(E61:E63)</f>
        <v>152.4</v>
      </c>
      <c r="F64" s="128" t="n">
        <f aca="false">SUM(F61:F63)</f>
        <v>0</v>
      </c>
      <c r="G64" s="128" t="n">
        <f aca="false">SUM(G61:G63)</f>
        <v>0</v>
      </c>
      <c r="H64" s="128" t="n">
        <f aca="false">SUM(H61:H63)</f>
        <v>152.4</v>
      </c>
      <c r="I64" s="128" t="n">
        <f aca="false">SUM(I61:I63)</f>
        <v>0</v>
      </c>
      <c r="J64" s="129" t="n">
        <f aca="false">SUM(J61:J63)</f>
        <v>0</v>
      </c>
    </row>
    <row r="65" customFormat="false" ht="24.75" hidden="false" customHeight="true" outlineLevel="0" collapsed="false">
      <c r="B65" s="59" t="s">
        <v>106</v>
      </c>
      <c r="C65" s="93" t="s">
        <v>83</v>
      </c>
      <c r="D65" s="50" t="n">
        <v>2022</v>
      </c>
      <c r="E65" s="99" t="n">
        <f aca="false">SUM(F65:J65)</f>
        <v>843.9</v>
      </c>
      <c r="F65" s="122"/>
      <c r="G65" s="122"/>
      <c r="H65" s="122" t="n">
        <v>843.9</v>
      </c>
      <c r="I65" s="122"/>
      <c r="J65" s="123"/>
    </row>
    <row r="66" customFormat="false" ht="24" hidden="false" customHeight="true" outlineLevel="0" collapsed="false">
      <c r="B66" s="59"/>
      <c r="C66" s="93"/>
      <c r="D66" s="53" t="n">
        <v>2023</v>
      </c>
      <c r="E66" s="102" t="n">
        <f aca="false">SUM(F66:J66)</f>
        <v>0</v>
      </c>
      <c r="F66" s="124"/>
      <c r="G66" s="124"/>
      <c r="H66" s="124"/>
      <c r="I66" s="124"/>
      <c r="J66" s="125"/>
    </row>
    <row r="67" customFormat="false" ht="22.5" hidden="false" customHeight="true" outlineLevel="0" collapsed="false">
      <c r="B67" s="59"/>
      <c r="C67" s="93"/>
      <c r="D67" s="56" t="n">
        <v>2024</v>
      </c>
      <c r="E67" s="104" t="n">
        <f aca="false">SUM(F67:J67)</f>
        <v>0</v>
      </c>
      <c r="F67" s="126"/>
      <c r="G67" s="126"/>
      <c r="H67" s="126"/>
      <c r="I67" s="126"/>
      <c r="J67" s="127"/>
    </row>
    <row r="68" customFormat="false" ht="23.25" hidden="false" customHeight="true" outlineLevel="0" collapsed="false">
      <c r="B68" s="59"/>
      <c r="C68" s="93"/>
      <c r="D68" s="96" t="s">
        <v>84</v>
      </c>
      <c r="E68" s="128" t="n">
        <f aca="false">SUM(E65:E67)</f>
        <v>843.9</v>
      </c>
      <c r="F68" s="128" t="n">
        <f aca="false">SUM(F65:F67)</f>
        <v>0</v>
      </c>
      <c r="G68" s="128" t="n">
        <f aca="false">SUM(G65:G67)</f>
        <v>0</v>
      </c>
      <c r="H68" s="128" t="n">
        <f aca="false">SUM(H65:H67)</f>
        <v>843.9</v>
      </c>
      <c r="I68" s="128" t="n">
        <f aca="false">SUM(I65:I67)</f>
        <v>0</v>
      </c>
      <c r="J68" s="129" t="n">
        <f aca="false">SUM(J65:J67)</f>
        <v>0</v>
      </c>
    </row>
    <row r="69" customFormat="false" ht="18.75" hidden="false" customHeight="true" outlineLevel="0" collapsed="false">
      <c r="B69" s="59" t="s">
        <v>107</v>
      </c>
      <c r="C69" s="93" t="s">
        <v>98</v>
      </c>
      <c r="D69" s="50" t="n">
        <v>2022</v>
      </c>
      <c r="E69" s="99" t="n">
        <f aca="false">SUM(F69:J69)</f>
        <v>116.4</v>
      </c>
      <c r="F69" s="122"/>
      <c r="G69" s="122"/>
      <c r="H69" s="122" t="n">
        <v>116.4</v>
      </c>
      <c r="I69" s="122"/>
      <c r="J69" s="123"/>
    </row>
    <row r="70" customFormat="false" ht="18.75" hidden="false" customHeight="false" outlineLevel="0" collapsed="false">
      <c r="B70" s="59"/>
      <c r="C70" s="93"/>
      <c r="D70" s="53" t="n">
        <v>2023</v>
      </c>
      <c r="E70" s="102" t="n">
        <f aca="false">SUM(F70:J70)</f>
        <v>116.4</v>
      </c>
      <c r="F70" s="124"/>
      <c r="G70" s="124"/>
      <c r="H70" s="124" t="n">
        <v>116.4</v>
      </c>
      <c r="I70" s="124"/>
      <c r="J70" s="125"/>
    </row>
    <row r="71" customFormat="false" ht="18.75" hidden="false" customHeight="false" outlineLevel="0" collapsed="false">
      <c r="B71" s="59"/>
      <c r="C71" s="93"/>
      <c r="D71" s="56" t="n">
        <v>2024</v>
      </c>
      <c r="E71" s="104" t="n">
        <f aca="false">SUM(F71:J71)</f>
        <v>116.4</v>
      </c>
      <c r="F71" s="126"/>
      <c r="G71" s="126"/>
      <c r="H71" s="126" t="n">
        <v>116.4</v>
      </c>
      <c r="I71" s="126"/>
      <c r="J71" s="127"/>
    </row>
    <row r="72" customFormat="false" ht="18.75" hidden="false" customHeight="false" outlineLevel="0" collapsed="false">
      <c r="B72" s="59"/>
      <c r="C72" s="93"/>
      <c r="D72" s="96" t="s">
        <v>84</v>
      </c>
      <c r="E72" s="128" t="n">
        <f aca="false">SUM(E69:E71)</f>
        <v>349.2</v>
      </c>
      <c r="F72" s="128" t="n">
        <f aca="false">SUM(F69:F71)</f>
        <v>0</v>
      </c>
      <c r="G72" s="128" t="n">
        <f aca="false">SUM(G69:G71)</f>
        <v>0</v>
      </c>
      <c r="H72" s="128" t="n">
        <f aca="false">SUM(H69:H71)</f>
        <v>349.2</v>
      </c>
      <c r="I72" s="128" t="n">
        <f aca="false">SUM(I69:I71)</f>
        <v>0</v>
      </c>
      <c r="J72" s="129" t="n">
        <f aca="false">SUM(J69:J71)</f>
        <v>0</v>
      </c>
    </row>
    <row r="73" customFormat="false" ht="18.75" hidden="false" customHeight="true" outlineLevel="0" collapsed="false">
      <c r="B73" s="130" t="s">
        <v>108</v>
      </c>
      <c r="C73" s="130"/>
      <c r="D73" s="130"/>
      <c r="E73" s="130"/>
      <c r="F73" s="130"/>
      <c r="G73" s="130"/>
      <c r="H73" s="130"/>
      <c r="I73" s="130"/>
      <c r="J73" s="130"/>
    </row>
    <row r="74" customFormat="false" ht="18.75" hidden="false" customHeight="true" outlineLevel="0" collapsed="false">
      <c r="B74" s="59" t="s">
        <v>84</v>
      </c>
      <c r="C74" s="93" t="s">
        <v>98</v>
      </c>
      <c r="D74" s="50" t="n">
        <v>2022</v>
      </c>
      <c r="E74" s="99" t="n">
        <f aca="false">SUM(F74:J74)</f>
        <v>944.1</v>
      </c>
      <c r="F74" s="122" t="n">
        <f aca="false">F78+F82+F86</f>
        <v>0</v>
      </c>
      <c r="G74" s="122" t="n">
        <f aca="false">G78+G82+G86</f>
        <v>0</v>
      </c>
      <c r="H74" s="122" t="n">
        <f aca="false">H78+H82+H86</f>
        <v>944.1</v>
      </c>
      <c r="I74" s="122" t="n">
        <f aca="false">I78+I82+I86</f>
        <v>0</v>
      </c>
      <c r="J74" s="123" t="n">
        <f aca="false">J78+J82+J86</f>
        <v>0</v>
      </c>
    </row>
    <row r="75" customFormat="false" ht="18.75" hidden="false" customHeight="false" outlineLevel="0" collapsed="false">
      <c r="B75" s="59"/>
      <c r="C75" s="93"/>
      <c r="D75" s="53" t="n">
        <v>2023</v>
      </c>
      <c r="E75" s="102" t="n">
        <f aca="false">SUM(F75:J75)</f>
        <v>234.3</v>
      </c>
      <c r="F75" s="124" t="n">
        <f aca="false">F79+F83+F87</f>
        <v>0</v>
      </c>
      <c r="G75" s="124" t="n">
        <f aca="false">G79+G83+G87</f>
        <v>0</v>
      </c>
      <c r="H75" s="124" t="n">
        <f aca="false">H79+H83+H87</f>
        <v>234.3</v>
      </c>
      <c r="I75" s="124" t="n">
        <f aca="false">I79+I83+I87</f>
        <v>0</v>
      </c>
      <c r="J75" s="125" t="n">
        <f aca="false">J79+J83+J87</f>
        <v>0</v>
      </c>
    </row>
    <row r="76" customFormat="false" ht="18.75" hidden="false" customHeight="false" outlineLevel="0" collapsed="false">
      <c r="B76" s="59"/>
      <c r="C76" s="93"/>
      <c r="D76" s="56" t="n">
        <v>2024</v>
      </c>
      <c r="E76" s="104" t="n">
        <f aca="false">SUM(F76:J76)</f>
        <v>234.3</v>
      </c>
      <c r="F76" s="126" t="n">
        <f aca="false">F80+F84+F88</f>
        <v>0</v>
      </c>
      <c r="G76" s="126" t="n">
        <f aca="false">G80+G84+G88</f>
        <v>0</v>
      </c>
      <c r="H76" s="126" t="n">
        <f aca="false">H80+H84+H88</f>
        <v>234.3</v>
      </c>
      <c r="I76" s="126" t="n">
        <f aca="false">I80+I84+I88</f>
        <v>0</v>
      </c>
      <c r="J76" s="127" t="n">
        <f aca="false">J80+J84+J88</f>
        <v>0</v>
      </c>
    </row>
    <row r="77" customFormat="false" ht="18.75" hidden="false" customHeight="false" outlineLevel="0" collapsed="false">
      <c r="B77" s="59"/>
      <c r="C77" s="93"/>
      <c r="D77" s="96" t="s">
        <v>84</v>
      </c>
      <c r="E77" s="128" t="n">
        <f aca="false">SUM(E74:E76)</f>
        <v>1412.7</v>
      </c>
      <c r="F77" s="128" t="n">
        <f aca="false">SUM(F74:F76)</f>
        <v>0</v>
      </c>
      <c r="G77" s="128" t="n">
        <f aca="false">SUM(G74:G76)</f>
        <v>0</v>
      </c>
      <c r="H77" s="128" t="n">
        <f aca="false">SUM(H74:H76)</f>
        <v>1412.7</v>
      </c>
      <c r="I77" s="128" t="n">
        <f aca="false">SUM(I74:I76)</f>
        <v>0</v>
      </c>
      <c r="J77" s="129" t="n">
        <f aca="false">SUM(J74:J76)</f>
        <v>0</v>
      </c>
    </row>
    <row r="78" customFormat="false" ht="18.75" hidden="false" customHeight="true" outlineLevel="0" collapsed="false">
      <c r="B78" s="59" t="s">
        <v>109</v>
      </c>
      <c r="C78" s="93" t="s">
        <v>98</v>
      </c>
      <c r="D78" s="50" t="n">
        <v>2022</v>
      </c>
      <c r="E78" s="99" t="n">
        <f aca="false">SUM(F78:J78)</f>
        <v>190.9</v>
      </c>
      <c r="F78" s="122"/>
      <c r="G78" s="122"/>
      <c r="H78" s="122" t="n">
        <v>190.9</v>
      </c>
      <c r="I78" s="122"/>
      <c r="J78" s="123"/>
    </row>
    <row r="79" customFormat="false" ht="18.75" hidden="false" customHeight="false" outlineLevel="0" collapsed="false">
      <c r="B79" s="59"/>
      <c r="C79" s="93"/>
      <c r="D79" s="53" t="n">
        <v>2023</v>
      </c>
      <c r="E79" s="102" t="n">
        <f aca="false">SUM(F79:J79)</f>
        <v>175.9</v>
      </c>
      <c r="F79" s="124"/>
      <c r="G79" s="124"/>
      <c r="H79" s="124" t="n">
        <v>175.9</v>
      </c>
      <c r="I79" s="124"/>
      <c r="J79" s="125"/>
    </row>
    <row r="80" customFormat="false" ht="18.75" hidden="false" customHeight="false" outlineLevel="0" collapsed="false">
      <c r="B80" s="59"/>
      <c r="C80" s="93"/>
      <c r="D80" s="56" t="n">
        <v>2024</v>
      </c>
      <c r="E80" s="104" t="n">
        <f aca="false">SUM(F80:J80)</f>
        <v>175.9</v>
      </c>
      <c r="F80" s="126"/>
      <c r="G80" s="126"/>
      <c r="H80" s="126" t="n">
        <v>175.9</v>
      </c>
      <c r="I80" s="126"/>
      <c r="J80" s="127"/>
    </row>
    <row r="81" customFormat="false" ht="18.75" hidden="false" customHeight="false" outlineLevel="0" collapsed="false">
      <c r="B81" s="59"/>
      <c r="C81" s="93"/>
      <c r="D81" s="96" t="s">
        <v>84</v>
      </c>
      <c r="E81" s="128" t="n">
        <f aca="false">SUM(E78:E80)</f>
        <v>542.7</v>
      </c>
      <c r="F81" s="128" t="n">
        <f aca="false">SUM(F78:F80)</f>
        <v>0</v>
      </c>
      <c r="G81" s="128" t="n">
        <f aca="false">SUM(G78:G80)</f>
        <v>0</v>
      </c>
      <c r="H81" s="128" t="n">
        <f aca="false">SUM(H78:H80)</f>
        <v>542.7</v>
      </c>
      <c r="I81" s="128" t="n">
        <f aca="false">SUM(I78:I80)</f>
        <v>0</v>
      </c>
      <c r="J81" s="129" t="n">
        <f aca="false">SUM(J78:J80)</f>
        <v>0</v>
      </c>
    </row>
    <row r="82" customFormat="false" ht="18.75" hidden="false" customHeight="true" outlineLevel="0" collapsed="false">
      <c r="B82" s="59" t="s">
        <v>110</v>
      </c>
      <c r="C82" s="93" t="s">
        <v>98</v>
      </c>
      <c r="D82" s="50" t="n">
        <v>2022</v>
      </c>
      <c r="E82" s="99" t="n">
        <f aca="false">SUM(F82:J82)</f>
        <v>53.2</v>
      </c>
      <c r="F82" s="122"/>
      <c r="G82" s="122"/>
      <c r="H82" s="122" t="n">
        <v>53.2</v>
      </c>
      <c r="I82" s="122"/>
      <c r="J82" s="123"/>
    </row>
    <row r="83" customFormat="false" ht="18.75" hidden="false" customHeight="false" outlineLevel="0" collapsed="false">
      <c r="B83" s="59"/>
      <c r="C83" s="93"/>
      <c r="D83" s="53" t="n">
        <v>2023</v>
      </c>
      <c r="E83" s="102" t="n">
        <f aca="false">SUM(F83:J83)</f>
        <v>58.4</v>
      </c>
      <c r="F83" s="124"/>
      <c r="G83" s="124"/>
      <c r="H83" s="124" t="n">
        <v>58.4</v>
      </c>
      <c r="I83" s="124"/>
      <c r="J83" s="125"/>
    </row>
    <row r="84" customFormat="false" ht="18.75" hidden="false" customHeight="false" outlineLevel="0" collapsed="false">
      <c r="B84" s="59"/>
      <c r="C84" s="93"/>
      <c r="D84" s="56" t="n">
        <v>2024</v>
      </c>
      <c r="E84" s="104" t="n">
        <f aca="false">SUM(F84:J84)</f>
        <v>58.4</v>
      </c>
      <c r="F84" s="126"/>
      <c r="G84" s="126"/>
      <c r="H84" s="126" t="n">
        <v>58.4</v>
      </c>
      <c r="I84" s="126"/>
      <c r="J84" s="127"/>
    </row>
    <row r="85" customFormat="false" ht="18.75" hidden="false" customHeight="false" outlineLevel="0" collapsed="false">
      <c r="B85" s="59"/>
      <c r="C85" s="93"/>
      <c r="D85" s="96" t="s">
        <v>84</v>
      </c>
      <c r="E85" s="128" t="n">
        <f aca="false">SUM(E82:E84)</f>
        <v>170</v>
      </c>
      <c r="F85" s="128" t="n">
        <f aca="false">SUM(F82:F84)</f>
        <v>0</v>
      </c>
      <c r="G85" s="128" t="n">
        <f aca="false">SUM(G82:G84)</f>
        <v>0</v>
      </c>
      <c r="H85" s="128" t="n">
        <f aca="false">SUM(H82:H84)</f>
        <v>170</v>
      </c>
      <c r="I85" s="128" t="n">
        <f aca="false">SUM(I82:I84)</f>
        <v>0</v>
      </c>
      <c r="J85" s="129" t="n">
        <f aca="false">SUM(J82:J84)</f>
        <v>0</v>
      </c>
    </row>
    <row r="86" customFormat="false" ht="18.75" hidden="false" customHeight="true" outlineLevel="0" collapsed="false">
      <c r="B86" s="131" t="s">
        <v>111</v>
      </c>
      <c r="C86" s="132" t="s">
        <v>83</v>
      </c>
      <c r="D86" s="50" t="n">
        <v>2022</v>
      </c>
      <c r="E86" s="99" t="n">
        <f aca="false">SUM(F86:J86)</f>
        <v>700</v>
      </c>
      <c r="F86" s="122"/>
      <c r="G86" s="122"/>
      <c r="H86" s="122" t="n">
        <v>700</v>
      </c>
      <c r="I86" s="122"/>
      <c r="J86" s="123"/>
    </row>
    <row r="87" customFormat="false" ht="18.75" hidden="false" customHeight="false" outlineLevel="0" collapsed="false">
      <c r="B87" s="131"/>
      <c r="C87" s="132"/>
      <c r="D87" s="53" t="n">
        <v>2023</v>
      </c>
      <c r="E87" s="102" t="n">
        <f aca="false">SUM(F87:J87)</f>
        <v>0</v>
      </c>
      <c r="F87" s="124"/>
      <c r="G87" s="124"/>
      <c r="H87" s="124"/>
      <c r="I87" s="124"/>
      <c r="J87" s="125"/>
    </row>
    <row r="88" customFormat="false" ht="18.75" hidden="false" customHeight="false" outlineLevel="0" collapsed="false">
      <c r="B88" s="131"/>
      <c r="C88" s="132"/>
      <c r="D88" s="56" t="n">
        <v>2024</v>
      </c>
      <c r="E88" s="104" t="n">
        <f aca="false">SUM(F88:J88)</f>
        <v>0</v>
      </c>
      <c r="F88" s="126"/>
      <c r="G88" s="126"/>
      <c r="H88" s="126"/>
      <c r="I88" s="126"/>
      <c r="J88" s="127"/>
    </row>
    <row r="89" customFormat="false" ht="19.5" hidden="false" customHeight="false" outlineLevel="0" collapsed="false">
      <c r="B89" s="131"/>
      <c r="C89" s="132"/>
      <c r="D89" s="133" t="s">
        <v>84</v>
      </c>
      <c r="E89" s="134" t="n">
        <f aca="false">SUM(E86:E88)</f>
        <v>700</v>
      </c>
      <c r="F89" s="134" t="n">
        <f aca="false">SUM(F86:F88)</f>
        <v>0</v>
      </c>
      <c r="G89" s="134" t="n">
        <f aca="false">SUM(G86:G88)</f>
        <v>0</v>
      </c>
      <c r="H89" s="134" t="n">
        <f aca="false">SUM(H86:H88)</f>
        <v>700</v>
      </c>
      <c r="I89" s="134" t="n">
        <f aca="false">SUM(I86:I88)</f>
        <v>0</v>
      </c>
      <c r="J89" s="135" t="n">
        <f aca="false">SUM(J86:J88)</f>
        <v>0</v>
      </c>
    </row>
  </sheetData>
  <mergeCells count="49">
    <mergeCell ref="I1:J1"/>
    <mergeCell ref="I2:J2"/>
    <mergeCell ref="B3:J3"/>
    <mergeCell ref="B4:J4"/>
    <mergeCell ref="B6:B7"/>
    <mergeCell ref="C6:C7"/>
    <mergeCell ref="D6:D7"/>
    <mergeCell ref="E6:J6"/>
    <mergeCell ref="B9:B12"/>
    <mergeCell ref="C9:C12"/>
    <mergeCell ref="B14:B17"/>
    <mergeCell ref="C14:C17"/>
    <mergeCell ref="B18:B21"/>
    <mergeCell ref="C18:C21"/>
    <mergeCell ref="B22:B25"/>
    <mergeCell ref="C22:C25"/>
    <mergeCell ref="B27:B30"/>
    <mergeCell ref="C27:C30"/>
    <mergeCell ref="B31:J31"/>
    <mergeCell ref="B32:B35"/>
    <mergeCell ref="C32:C35"/>
    <mergeCell ref="B36:B39"/>
    <mergeCell ref="C36:C39"/>
    <mergeCell ref="B40:B43"/>
    <mergeCell ref="C40:C43"/>
    <mergeCell ref="B44:B47"/>
    <mergeCell ref="C44:C47"/>
    <mergeCell ref="B48:B51"/>
    <mergeCell ref="C48:C51"/>
    <mergeCell ref="B52:J52"/>
    <mergeCell ref="B53:B56"/>
    <mergeCell ref="C53:C56"/>
    <mergeCell ref="B57:B60"/>
    <mergeCell ref="C57:C60"/>
    <mergeCell ref="B61:B64"/>
    <mergeCell ref="C61:C64"/>
    <mergeCell ref="B65:B68"/>
    <mergeCell ref="C65:C68"/>
    <mergeCell ref="B69:B72"/>
    <mergeCell ref="C69:C72"/>
    <mergeCell ref="B73:J73"/>
    <mergeCell ref="B74:B77"/>
    <mergeCell ref="C74:C77"/>
    <mergeCell ref="B78:B81"/>
    <mergeCell ref="C78:C81"/>
    <mergeCell ref="B82:B85"/>
    <mergeCell ref="C82:C85"/>
    <mergeCell ref="B86:B89"/>
    <mergeCell ref="C86:C89"/>
  </mergeCells>
  <printOptions headings="false" gridLines="false" gridLinesSet="true" horizontalCentered="true" verticalCentered="false"/>
  <pageMargins left="0" right="0" top="0" bottom="0" header="0.511805555555555" footer="0.511805555555555"/>
  <pageSetup paperSize="9" scale="100" firstPageNumber="0" fitToWidth="1" fitToHeight="3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2021-11-01T10:33:17Z</dcterms:created>
  <dc:creator>STV</dc:creator>
  <dc:description/>
  <dc:language>ru-RU</dc:language>
  <cp:lastModifiedBy>FedorovaYN</cp:lastModifiedBy>
  <cp:lastPrinted>2022-08-10T08:09:34Z</cp:lastPrinted>
  <dcterms:modified xsi:type="dcterms:W3CDTF">2022-08-10T08:10:37Z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