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 activeTab="1"/>
  </bookViews>
  <sheets>
    <sheet name="Приложение 1" sheetId="5" r:id="rId1"/>
    <sheet name="Приложение 2" sheetId="11" r:id="rId2"/>
  </sheets>
  <definedNames>
    <definedName name="sub_15001" localSheetId="1">'Приложение 2'!#REF!</definedName>
    <definedName name="_xlnm.Print_Titles" localSheetId="0">'Приложение 1'!$7:$8</definedName>
    <definedName name="_xlnm.Print_Titles" localSheetId="1">'Приложение 2'!$7:$9</definedName>
  </definedNames>
  <calcPr calcId="125725" refMode="R1C1"/>
</workbook>
</file>

<file path=xl/calcChain.xml><?xml version="1.0" encoding="utf-8"?>
<calcChain xmlns="http://schemas.openxmlformats.org/spreadsheetml/2006/main">
  <c r="D14" i="11"/>
  <c r="H14"/>
  <c r="I62"/>
  <c r="H62"/>
  <c r="G62"/>
  <c r="F62"/>
  <c r="E62"/>
  <c r="H26"/>
  <c r="G41"/>
  <c r="F57"/>
  <c r="G25"/>
  <c r="G23"/>
  <c r="G22"/>
  <c r="I51"/>
  <c r="H51"/>
  <c r="G51"/>
  <c r="F51"/>
  <c r="D50"/>
  <c r="D48"/>
  <c r="D51" s="1"/>
  <c r="I46"/>
  <c r="H46"/>
  <c r="G46"/>
  <c r="F46"/>
  <c r="D46"/>
  <c r="I41"/>
  <c r="H41"/>
  <c r="F41"/>
  <c r="D37"/>
  <c r="D41" s="1"/>
  <c r="D60"/>
  <c r="D56" s="1"/>
  <c r="D54"/>
  <c r="I56"/>
  <c r="H56"/>
  <c r="G56"/>
  <c r="F56"/>
  <c r="E56"/>
  <c r="I54"/>
  <c r="H54"/>
  <c r="G54"/>
  <c r="F54"/>
  <c r="E54"/>
  <c r="I53"/>
  <c r="G53"/>
  <c r="F53"/>
  <c r="E53"/>
  <c r="I36"/>
  <c r="H36"/>
  <c r="G36"/>
  <c r="F36"/>
  <c r="I31"/>
  <c r="H31"/>
  <c r="G31"/>
  <c r="F31"/>
  <c r="E31"/>
  <c r="E36" s="1"/>
  <c r="E41" s="1"/>
  <c r="E46" s="1"/>
  <c r="E51" s="1"/>
  <c r="I25"/>
  <c r="I19" s="1"/>
  <c r="F25"/>
  <c r="E25"/>
  <c r="I23"/>
  <c r="F23"/>
  <c r="F17" s="1"/>
  <c r="E23"/>
  <c r="I22"/>
  <c r="F22"/>
  <c r="E22"/>
  <c r="G17"/>
  <c r="G11" s="1"/>
  <c r="D31"/>
  <c r="D20"/>
  <c r="E16" l="1"/>
  <c r="D57"/>
  <c r="F16"/>
  <c r="D62"/>
  <c r="I16"/>
  <c r="I20" s="1"/>
  <c r="G16"/>
  <c r="G10" s="1"/>
  <c r="E57"/>
  <c r="I57"/>
  <c r="H57"/>
  <c r="I17"/>
  <c r="G19"/>
  <c r="G13" s="1"/>
  <c r="G14" s="1"/>
  <c r="G26"/>
  <c r="D36"/>
  <c r="G57"/>
  <c r="H20"/>
  <c r="E19"/>
  <c r="D26"/>
  <c r="E17"/>
  <c r="F19"/>
  <c r="F20" l="1"/>
  <c r="G20"/>
  <c r="E20"/>
</calcChain>
</file>

<file path=xl/sharedStrings.xml><?xml version="1.0" encoding="utf-8"?>
<sst xmlns="http://schemas.openxmlformats.org/spreadsheetml/2006/main" count="146" uniqueCount="54">
  <si>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</si>
  <si>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</si>
  <si>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</si>
  <si>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</si>
  <si>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</si>
  <si>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</si>
  <si>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</si>
  <si>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</si>
  <si>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</si>
  <si>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</si>
  <si>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</si>
  <si>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</si>
  <si>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</si>
  <si>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</si>
  <si>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</si>
  <si>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</si>
  <si>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</si>
  <si>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Сведения о показателях (индикаторах )муниципальной программы</t>
  </si>
  <si>
    <t>тыс.руб.</t>
  </si>
  <si>
    <t>шт.</t>
  </si>
  <si>
    <t>"Управление муниципальной собственностью и земельными ресурсами Кингисеппского городского поселения"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</si>
  <si>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</si>
  <si>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</si>
  <si>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Ремонт и содержание нежилого помещения по адресу: г.Кингисепп, Крикковское шоссе, д.2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</si>
  <si>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</si>
  <si>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</si>
  <si>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</si>
  <si>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</si>
  <si>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6.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</si>
  <si>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</si>
  <si>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t>Показатель 2.  Разработка проектов межевания территорий кадастровых кварталов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</si>
  <si>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</si>
  <si>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</si>
  <si>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</si>
  <si>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</si>
  <si>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Комплекс процессных мероприятий "Управление муниципальной собственностью и земельными ресурсами Кингисеппского городского поселения"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</si>
  <si>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</si>
  <si>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</si>
  <si>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</si>
  <si>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Расходы на ремонт и содержание объектов собственности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</si>
  <si>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</si>
  <si>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</si>
  <si>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</si>
  <si>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</si>
  <si>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>проект</t>
  </si>
  <si>
    <t>Един. измер.</t>
  </si>
  <si>
    <t xml:space="preserve">Финансовое обеспечение муниципальной программы (План реализации) </t>
  </si>
  <si>
    <t>х</t>
  </si>
  <si>
    <t>Приложение 1 к муниципальной программе "Управление муниципальной собственностью и земельными ресурсами Кингисеппского городского поселения"</t>
  </si>
  <si>
    <t>Приложение № 2 к муниципальной программе "Управление муниципальной собственностью и земельными ресурсами Кингисеппского городского поселения"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</si>
  <si>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</si>
  <si>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t>Комитет архитектуры и градостроительства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</si>
  <si>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инженерно-геодезических изысканий земельных участков части территории МО "Кингисеппское городское поселение"</t>
    </r>
  </si>
  <si>
    <t>Показатель 3.  Выполнение работ по внесению в ЕГРН сведений о границах населенного пункта г.Кингисепп и изменений сведений о границах населенного пункта д. Порхово МО «Кингисеппское городское поселение»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</si>
</sst>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9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5" fillId="2" borderId="3" xfId="5" applyNumberFormat="1" applyFont="1" applyFill="1" applyBorder="1" applyAlignment="1">
      <alignment horizontal="center" vertical="center" wrapText="1"/>
    </xf>
    <xf numFmtId="165" fontId="2" fillId="2" borderId="3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/>
    <xf numFmtId="0" fontId="16" fillId="3" borderId="1" xfId="0" applyFont="1" applyFill="1" applyBorder="1" applyAlignment="1">
      <alignment horizontal="center" vertical="center" wrapText="1"/>
    </xf>
    <xf numFmtId="166" fontId="16" fillId="3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3" builtinId="5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opLeftCell="A49" workbookViewId="0">
      <selection activeCell="A37" sqref="A37:A48"/>
    </sheetView>
  </sheetViews>
  <sheetFormatPr defaultRowHeight="15"/>
  <cols>
    <col min="1" max="1" width="45.42578125" style="5" customWidth="1"/>
    <col min="2" max="2" width="74" style="6" customWidth="1"/>
    <col min="3" max="3" width="10.85546875" style="1" customWidth="1"/>
    <col min="4" max="4" width="7.85546875" style="1" customWidth="1"/>
    <col min="5" max="5" width="17.140625" style="1" customWidth="1"/>
    <col min="6" max="6" width="18.85546875" style="1" customWidth="1"/>
    <col min="7" max="16384" width="9.140625" style="1"/>
  </cols>
  <sheetData>
    <row r="1" spans="1:9" ht="39" customHeight="1">
      <c r="C1" s="56" t="s">
        <v>48</v>
      </c>
      <c r="D1" s="56"/>
      <c r="E1" s="56"/>
      <c r="F1" s="56"/>
    </row>
    <row r="2" spans="1:9" ht="28.5" customHeight="1">
      <c r="C2" s="56"/>
      <c r="D2" s="56"/>
      <c r="E2" s="56"/>
      <c r="F2" s="56"/>
    </row>
    <row r="3" spans="1:9" ht="15.75" customHeight="1">
      <c r="E3" s="2"/>
      <c r="F3" s="3"/>
    </row>
    <row r="4" spans="1:9" s="7" customFormat="1" ht="15.75" customHeight="1">
      <c r="A4" s="64" t="s">
        <v>17</v>
      </c>
      <c r="B4" s="64"/>
      <c r="C4" s="64"/>
      <c r="D4" s="64"/>
      <c r="E4" s="64"/>
      <c r="F4" s="64"/>
    </row>
    <row r="5" spans="1:9" s="7" customFormat="1" ht="16.5">
      <c r="A5" s="65" t="s">
        <v>20</v>
      </c>
      <c r="B5" s="65"/>
      <c r="C5" s="65"/>
      <c r="D5" s="65"/>
      <c r="E5" s="65"/>
      <c r="F5" s="65"/>
    </row>
    <row r="6" spans="1:9" ht="9.75" customHeight="1"/>
    <row r="7" spans="1:9" ht="83.25" customHeight="1">
      <c r="A7" s="26" t="s">
        <v>1</v>
      </c>
      <c r="B7" s="26" t="s">
        <v>2</v>
      </c>
      <c r="C7" s="26" t="s">
        <v>9</v>
      </c>
      <c r="D7" s="26" t="s">
        <v>45</v>
      </c>
      <c r="E7" s="26" t="s">
        <v>11</v>
      </c>
      <c r="F7" s="26" t="s">
        <v>10</v>
      </c>
    </row>
    <row r="8" spans="1:9" s="11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0">
        <v>6</v>
      </c>
    </row>
    <row r="9" spans="1:9" ht="26.25" customHeight="1">
      <c r="A9" s="59" t="s">
        <v>50</v>
      </c>
      <c r="B9" s="62" t="s">
        <v>22</v>
      </c>
      <c r="C9" s="8">
        <v>2022</v>
      </c>
      <c r="D9" s="4" t="s">
        <v>19</v>
      </c>
      <c r="E9" s="48" t="s">
        <v>47</v>
      </c>
      <c r="F9" s="38">
        <v>27</v>
      </c>
      <c r="I9" s="1" t="s">
        <v>15</v>
      </c>
    </row>
    <row r="10" spans="1:9" ht="24" customHeight="1">
      <c r="A10" s="60"/>
      <c r="B10" s="62"/>
      <c r="C10" s="8">
        <v>2023</v>
      </c>
      <c r="D10" s="4" t="s">
        <v>19</v>
      </c>
      <c r="E10" s="9" t="s">
        <v>47</v>
      </c>
      <c r="F10" s="38">
        <v>16</v>
      </c>
    </row>
    <row r="11" spans="1:9" ht="19.5" customHeight="1">
      <c r="A11" s="60"/>
      <c r="B11" s="62"/>
      <c r="C11" s="8">
        <v>2024</v>
      </c>
      <c r="D11" s="4" t="s">
        <v>19</v>
      </c>
      <c r="E11" s="9" t="s">
        <v>47</v>
      </c>
      <c r="F11" s="38">
        <v>16</v>
      </c>
    </row>
    <row r="12" spans="1:9" ht="15.75" customHeight="1">
      <c r="A12" s="60"/>
      <c r="B12" s="62"/>
      <c r="C12" s="8">
        <v>2025</v>
      </c>
      <c r="D12" s="4" t="s">
        <v>19</v>
      </c>
      <c r="E12" s="9" t="s">
        <v>47</v>
      </c>
      <c r="F12" s="38">
        <v>16</v>
      </c>
    </row>
    <row r="13" spans="1:9" ht="15" customHeight="1">
      <c r="A13" s="60"/>
      <c r="B13" s="63" t="s">
        <v>21</v>
      </c>
      <c r="C13" s="8">
        <v>2022</v>
      </c>
      <c r="D13" s="4" t="s">
        <v>19</v>
      </c>
      <c r="E13" s="38" t="s">
        <v>47</v>
      </c>
      <c r="F13" s="47">
        <v>960</v>
      </c>
    </row>
    <row r="14" spans="1:9" ht="15" customHeight="1">
      <c r="A14" s="60"/>
      <c r="B14" s="57"/>
      <c r="C14" s="8">
        <v>2023</v>
      </c>
      <c r="D14" s="4" t="s">
        <v>19</v>
      </c>
      <c r="E14" s="38" t="s">
        <v>47</v>
      </c>
      <c r="F14" s="47">
        <v>910</v>
      </c>
    </row>
    <row r="15" spans="1:9" ht="15" customHeight="1">
      <c r="A15" s="60"/>
      <c r="B15" s="57"/>
      <c r="C15" s="8">
        <v>2024</v>
      </c>
      <c r="D15" s="4" t="s">
        <v>19</v>
      </c>
      <c r="E15" s="38" t="s">
        <v>47</v>
      </c>
      <c r="F15" s="47">
        <v>910</v>
      </c>
    </row>
    <row r="16" spans="1:9" ht="14.25" customHeight="1">
      <c r="A16" s="60"/>
      <c r="B16" s="58"/>
      <c r="C16" s="8">
        <v>2025</v>
      </c>
      <c r="D16" s="4" t="s">
        <v>19</v>
      </c>
      <c r="E16" s="38" t="s">
        <v>47</v>
      </c>
      <c r="F16" s="47">
        <v>910</v>
      </c>
    </row>
    <row r="17" spans="1:6" ht="16.5" customHeight="1">
      <c r="A17" s="60"/>
      <c r="B17" s="63" t="s">
        <v>23</v>
      </c>
      <c r="C17" s="8">
        <v>2022</v>
      </c>
      <c r="D17" s="4" t="s">
        <v>19</v>
      </c>
      <c r="E17" s="38" t="s">
        <v>47</v>
      </c>
      <c r="F17" s="38">
        <v>0</v>
      </c>
    </row>
    <row r="18" spans="1:6" ht="16.5" customHeight="1">
      <c r="A18" s="60"/>
      <c r="B18" s="57"/>
      <c r="C18" s="8">
        <v>2023</v>
      </c>
      <c r="D18" s="4" t="s">
        <v>19</v>
      </c>
      <c r="E18" s="38" t="s">
        <v>47</v>
      </c>
      <c r="F18" s="38">
        <v>0</v>
      </c>
    </row>
    <row r="19" spans="1:6" ht="16.5" customHeight="1">
      <c r="A19" s="60"/>
      <c r="B19" s="57"/>
      <c r="C19" s="8">
        <v>2024</v>
      </c>
      <c r="D19" s="4" t="s">
        <v>19</v>
      </c>
      <c r="E19" s="38" t="s">
        <v>47</v>
      </c>
      <c r="F19" s="38">
        <v>0</v>
      </c>
    </row>
    <row r="20" spans="1:6" ht="15.75" customHeight="1">
      <c r="A20" s="60"/>
      <c r="B20" s="58"/>
      <c r="C20" s="8">
        <v>2025</v>
      </c>
      <c r="D20" s="4" t="s">
        <v>19</v>
      </c>
      <c r="E20" s="38" t="s">
        <v>47</v>
      </c>
      <c r="F20" s="38">
        <v>0</v>
      </c>
    </row>
    <row r="21" spans="1:6" ht="16.5" customHeight="1">
      <c r="A21" s="60"/>
      <c r="B21" s="66" t="s">
        <v>26</v>
      </c>
      <c r="C21" s="8">
        <v>2022</v>
      </c>
      <c r="D21" s="4" t="s">
        <v>19</v>
      </c>
      <c r="E21" s="38" t="s">
        <v>47</v>
      </c>
      <c r="F21" s="38">
        <v>28</v>
      </c>
    </row>
    <row r="22" spans="1:6" ht="16.5" customHeight="1">
      <c r="A22" s="60"/>
      <c r="B22" s="67"/>
      <c r="C22" s="8">
        <v>2023</v>
      </c>
      <c r="D22" s="4" t="s">
        <v>19</v>
      </c>
      <c r="E22" s="38" t="s">
        <v>47</v>
      </c>
      <c r="F22" s="38">
        <v>28</v>
      </c>
    </row>
    <row r="23" spans="1:6" ht="16.5" customHeight="1">
      <c r="A23" s="60"/>
      <c r="B23" s="67"/>
      <c r="C23" s="8">
        <v>2024</v>
      </c>
      <c r="D23" s="4" t="s">
        <v>19</v>
      </c>
      <c r="E23" s="38" t="s">
        <v>47</v>
      </c>
      <c r="F23" s="38">
        <v>28</v>
      </c>
    </row>
    <row r="24" spans="1:6" ht="15.75" customHeight="1">
      <c r="A24" s="60"/>
      <c r="B24" s="68"/>
      <c r="C24" s="8">
        <v>2025</v>
      </c>
      <c r="D24" s="4" t="s">
        <v>19</v>
      </c>
      <c r="E24" s="38" t="s">
        <v>47</v>
      </c>
      <c r="F24" s="38">
        <v>28</v>
      </c>
    </row>
    <row r="25" spans="1:6" ht="16.5" customHeight="1">
      <c r="A25" s="60"/>
      <c r="B25" s="66" t="s">
        <v>27</v>
      </c>
      <c r="C25" s="8">
        <v>2022</v>
      </c>
      <c r="D25" s="4" t="s">
        <v>19</v>
      </c>
      <c r="E25" s="38" t="s">
        <v>47</v>
      </c>
      <c r="F25" s="38">
        <v>830</v>
      </c>
    </row>
    <row r="26" spans="1:6" ht="16.5" customHeight="1">
      <c r="A26" s="60"/>
      <c r="B26" s="67"/>
      <c r="C26" s="8">
        <v>2023</v>
      </c>
      <c r="D26" s="4" t="s">
        <v>19</v>
      </c>
      <c r="E26" s="38" t="s">
        <v>47</v>
      </c>
      <c r="F26" s="38">
        <v>850</v>
      </c>
    </row>
    <row r="27" spans="1:6" ht="16.5" customHeight="1">
      <c r="A27" s="60"/>
      <c r="B27" s="67"/>
      <c r="C27" s="8">
        <v>2024</v>
      </c>
      <c r="D27" s="4" t="s">
        <v>19</v>
      </c>
      <c r="E27" s="38" t="s">
        <v>47</v>
      </c>
      <c r="F27" s="38">
        <v>850</v>
      </c>
    </row>
    <row r="28" spans="1:6" ht="15.75" customHeight="1">
      <c r="A28" s="60"/>
      <c r="B28" s="68"/>
      <c r="C28" s="8">
        <v>2025</v>
      </c>
      <c r="D28" s="4" t="s">
        <v>19</v>
      </c>
      <c r="E28" s="38" t="s">
        <v>47</v>
      </c>
      <c r="F28" s="38">
        <v>850</v>
      </c>
    </row>
    <row r="29" spans="1:6" ht="16.5" customHeight="1">
      <c r="A29" s="60"/>
      <c r="B29" s="63" t="s">
        <v>28</v>
      </c>
      <c r="C29" s="8">
        <v>2022</v>
      </c>
      <c r="D29" s="4" t="s">
        <v>19</v>
      </c>
      <c r="E29" s="38" t="s">
        <v>47</v>
      </c>
      <c r="F29" s="38">
        <v>0</v>
      </c>
    </row>
    <row r="30" spans="1:6" ht="16.5" customHeight="1">
      <c r="A30" s="60"/>
      <c r="B30" s="57"/>
      <c r="C30" s="8">
        <v>2023</v>
      </c>
      <c r="D30" s="4" t="s">
        <v>19</v>
      </c>
      <c r="E30" s="38" t="s">
        <v>47</v>
      </c>
      <c r="F30" s="38">
        <v>0</v>
      </c>
    </row>
    <row r="31" spans="1:6" ht="16.5" customHeight="1">
      <c r="A31" s="60"/>
      <c r="B31" s="57"/>
      <c r="C31" s="8">
        <v>2024</v>
      </c>
      <c r="D31" s="4" t="s">
        <v>19</v>
      </c>
      <c r="E31" s="38" t="s">
        <v>47</v>
      </c>
      <c r="F31" s="38">
        <v>0</v>
      </c>
    </row>
    <row r="32" spans="1:6" ht="15.75" customHeight="1">
      <c r="A32" s="61"/>
      <c r="B32" s="58"/>
      <c r="C32" s="8">
        <v>2025</v>
      </c>
      <c r="D32" s="4" t="s">
        <v>19</v>
      </c>
      <c r="E32" s="38" t="s">
        <v>47</v>
      </c>
      <c r="F32" s="38">
        <v>0</v>
      </c>
    </row>
    <row r="33" spans="1:6" ht="16.5" customHeight="1">
      <c r="A33" s="59" t="s">
        <v>25</v>
      </c>
      <c r="B33" s="63" t="s">
        <v>24</v>
      </c>
      <c r="C33" s="8">
        <v>2022</v>
      </c>
      <c r="D33" s="4" t="s">
        <v>19</v>
      </c>
      <c r="E33" s="38" t="s">
        <v>47</v>
      </c>
      <c r="F33" s="49">
        <v>7</v>
      </c>
    </row>
    <row r="34" spans="1:6" ht="17.25" customHeight="1">
      <c r="A34" s="60"/>
      <c r="B34" s="57"/>
      <c r="C34" s="8">
        <v>2023</v>
      </c>
      <c r="D34" s="4" t="s">
        <v>19</v>
      </c>
      <c r="E34" s="38" t="s">
        <v>47</v>
      </c>
      <c r="F34" s="49">
        <v>3</v>
      </c>
    </row>
    <row r="35" spans="1:6" ht="17.25" customHeight="1">
      <c r="A35" s="60"/>
      <c r="B35" s="57"/>
      <c r="C35" s="8">
        <v>2024</v>
      </c>
      <c r="D35" s="4" t="s">
        <v>19</v>
      </c>
      <c r="E35" s="38" t="s">
        <v>47</v>
      </c>
      <c r="F35" s="49">
        <v>3</v>
      </c>
    </row>
    <row r="36" spans="1:6" ht="42" customHeight="1">
      <c r="A36" s="60"/>
      <c r="B36" s="58"/>
      <c r="C36" s="8">
        <v>2025</v>
      </c>
      <c r="D36" s="4" t="s">
        <v>19</v>
      </c>
      <c r="E36" s="38" t="s">
        <v>47</v>
      </c>
      <c r="F36" s="49">
        <v>3</v>
      </c>
    </row>
    <row r="37" spans="1:6" ht="13.5" customHeight="1">
      <c r="A37" s="59" t="s">
        <v>29</v>
      </c>
      <c r="B37" s="63" t="s">
        <v>52</v>
      </c>
      <c r="C37" s="8">
        <v>2022</v>
      </c>
      <c r="D37" s="8" t="s">
        <v>44</v>
      </c>
      <c r="E37" s="38" t="s">
        <v>47</v>
      </c>
      <c r="F37" s="38">
        <v>2</v>
      </c>
    </row>
    <row r="38" spans="1:6" ht="15" customHeight="1">
      <c r="A38" s="60"/>
      <c r="B38" s="57"/>
      <c r="C38" s="8">
        <v>2023</v>
      </c>
      <c r="D38" s="8" t="s">
        <v>44</v>
      </c>
      <c r="E38" s="38" t="s">
        <v>47</v>
      </c>
      <c r="F38" s="38">
        <v>0</v>
      </c>
    </row>
    <row r="39" spans="1:6" ht="25.5" customHeight="1">
      <c r="A39" s="60"/>
      <c r="B39" s="57"/>
      <c r="C39" s="8">
        <v>2024</v>
      </c>
      <c r="D39" s="8" t="s">
        <v>44</v>
      </c>
      <c r="E39" s="38" t="s">
        <v>47</v>
      </c>
      <c r="F39" s="38">
        <v>0</v>
      </c>
    </row>
    <row r="40" spans="1:6" ht="16.5" customHeight="1">
      <c r="A40" s="60"/>
      <c r="B40" s="58"/>
      <c r="C40" s="8">
        <v>2025</v>
      </c>
      <c r="D40" s="8" t="s">
        <v>44</v>
      </c>
      <c r="E40" s="38" t="s">
        <v>47</v>
      </c>
      <c r="F40" s="38">
        <v>0</v>
      </c>
    </row>
    <row r="41" spans="1:6" ht="16.5" customHeight="1">
      <c r="A41" s="60"/>
      <c r="B41" s="57" t="s">
        <v>30</v>
      </c>
      <c r="C41" s="8">
        <v>2022</v>
      </c>
      <c r="D41" s="8" t="s">
        <v>44</v>
      </c>
      <c r="E41" s="38" t="s">
        <v>47</v>
      </c>
      <c r="F41" s="38">
        <v>1</v>
      </c>
    </row>
    <row r="42" spans="1:6" ht="15.75" customHeight="1">
      <c r="A42" s="60"/>
      <c r="B42" s="57"/>
      <c r="C42" s="8">
        <v>2023</v>
      </c>
      <c r="D42" s="8" t="s">
        <v>44</v>
      </c>
      <c r="E42" s="38" t="s">
        <v>47</v>
      </c>
      <c r="F42" s="38">
        <v>0</v>
      </c>
    </row>
    <row r="43" spans="1:6" ht="15.75" customHeight="1">
      <c r="A43" s="60"/>
      <c r="B43" s="57"/>
      <c r="C43" s="8">
        <v>2024</v>
      </c>
      <c r="D43" s="8" t="s">
        <v>44</v>
      </c>
      <c r="E43" s="38" t="s">
        <v>47</v>
      </c>
      <c r="F43" s="38">
        <v>0</v>
      </c>
    </row>
    <row r="44" spans="1:6" ht="17.25" customHeight="1">
      <c r="A44" s="60"/>
      <c r="B44" s="58"/>
      <c r="C44" s="8">
        <v>2025</v>
      </c>
      <c r="D44" s="8" t="s">
        <v>44</v>
      </c>
      <c r="E44" s="38" t="s">
        <v>47</v>
      </c>
      <c r="F44" s="38">
        <v>0</v>
      </c>
    </row>
    <row r="45" spans="1:6" ht="17.25" customHeight="1">
      <c r="A45" s="60"/>
      <c r="B45" s="57" t="s">
        <v>53</v>
      </c>
      <c r="C45" s="8">
        <v>2022</v>
      </c>
      <c r="D45" s="8" t="s">
        <v>44</v>
      </c>
      <c r="E45" s="38" t="s">
        <v>47</v>
      </c>
      <c r="F45" s="38">
        <v>0</v>
      </c>
    </row>
    <row r="46" spans="1:6" ht="15" customHeight="1">
      <c r="A46" s="60"/>
      <c r="B46" s="57"/>
      <c r="C46" s="8">
        <v>2023</v>
      </c>
      <c r="D46" s="8" t="s">
        <v>44</v>
      </c>
      <c r="E46" s="38" t="s">
        <v>47</v>
      </c>
      <c r="F46" s="38">
        <v>0</v>
      </c>
    </row>
    <row r="47" spans="1:6" ht="15" customHeight="1">
      <c r="A47" s="60"/>
      <c r="B47" s="57"/>
      <c r="C47" s="8">
        <v>2024</v>
      </c>
      <c r="D47" s="8" t="s">
        <v>44</v>
      </c>
      <c r="E47" s="38" t="s">
        <v>47</v>
      </c>
      <c r="F47" s="38">
        <v>0</v>
      </c>
    </row>
    <row r="48" spans="1:6" ht="18.75" customHeight="1">
      <c r="A48" s="61"/>
      <c r="B48" s="58"/>
      <c r="C48" s="8">
        <v>2025</v>
      </c>
      <c r="D48" s="8" t="s">
        <v>44</v>
      </c>
      <c r="E48" s="38" t="s">
        <v>47</v>
      </c>
      <c r="F48" s="38">
        <v>0</v>
      </c>
    </row>
  </sheetData>
  <mergeCells count="16">
    <mergeCell ref="C1:F2"/>
    <mergeCell ref="B45:B48"/>
    <mergeCell ref="B41:B44"/>
    <mergeCell ref="A37:A48"/>
    <mergeCell ref="B9:B12"/>
    <mergeCell ref="B13:B16"/>
    <mergeCell ref="B37:B40"/>
    <mergeCell ref="B17:B20"/>
    <mergeCell ref="A4:F4"/>
    <mergeCell ref="A5:F5"/>
    <mergeCell ref="B33:B36"/>
    <mergeCell ref="B29:B32"/>
    <mergeCell ref="A33:A36"/>
    <mergeCell ref="A9:A32"/>
    <mergeCell ref="B21:B24"/>
    <mergeCell ref="B25:B28"/>
  </mergeCells>
  <phoneticPr fontId="3" type="noConversion"/>
  <pageMargins left="0.78740157480314965" right="0.19685039370078741" top="0.19685039370078741" bottom="0.19685039370078741" header="0" footer="0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tabSelected="1" zoomScaleSheetLayoutView="80" workbookViewId="0">
      <pane ySplit="9" topLeftCell="A10" activePane="bottomLeft" state="frozen"/>
      <selection pane="bottomLeft" activeCell="B22" sqref="B22:B26"/>
    </sheetView>
  </sheetViews>
  <sheetFormatPr defaultRowHeight="18.75"/>
  <cols>
    <col min="1" max="1" width="47.42578125" style="12" customWidth="1"/>
    <col min="2" max="2" width="25.42578125" style="13" customWidth="1"/>
    <col min="3" max="3" width="14.7109375" style="14" customWidth="1"/>
    <col min="4" max="4" width="14.7109375" style="24" customWidth="1"/>
    <col min="5" max="9" width="14.7109375" style="15" customWidth="1"/>
    <col min="10" max="10" width="13.5703125" style="15" bestFit="1" customWidth="1"/>
    <col min="11" max="16384" width="9.140625" style="15"/>
  </cols>
  <sheetData>
    <row r="1" spans="1:10" ht="16.5" customHeight="1">
      <c r="G1" s="75" t="s">
        <v>49</v>
      </c>
      <c r="H1" s="75"/>
      <c r="I1" s="75"/>
    </row>
    <row r="2" spans="1:10" ht="27" customHeight="1">
      <c r="G2" s="75"/>
      <c r="H2" s="75"/>
      <c r="I2" s="75"/>
    </row>
    <row r="3" spans="1:10" ht="22.5" customHeight="1">
      <c r="G3" s="75"/>
      <c r="H3" s="75"/>
      <c r="I3" s="75"/>
      <c r="J3" s="17"/>
    </row>
    <row r="4" spans="1:10">
      <c r="B4" s="18"/>
      <c r="C4" s="18"/>
      <c r="D4" s="19" t="s">
        <v>46</v>
      </c>
      <c r="E4" s="18"/>
      <c r="F4" s="18"/>
      <c r="G4" s="18"/>
      <c r="H4" s="18"/>
      <c r="I4" s="18"/>
    </row>
    <row r="5" spans="1:10" s="20" customFormat="1">
      <c r="A5" s="27"/>
      <c r="B5" s="28"/>
      <c r="C5" s="28"/>
      <c r="D5" s="29" t="s">
        <v>34</v>
      </c>
      <c r="E5" s="28"/>
      <c r="F5" s="28"/>
      <c r="G5" s="28"/>
      <c r="H5" s="28"/>
      <c r="I5" s="28"/>
    </row>
    <row r="6" spans="1:10" ht="21" customHeight="1">
      <c r="I6" s="16" t="s">
        <v>18</v>
      </c>
    </row>
    <row r="7" spans="1:10" ht="18.75" customHeight="1">
      <c r="A7" s="77" t="s">
        <v>12</v>
      </c>
      <c r="B7" s="70" t="s">
        <v>16</v>
      </c>
      <c r="C7" s="70" t="s">
        <v>3</v>
      </c>
      <c r="D7" s="70" t="s">
        <v>4</v>
      </c>
      <c r="E7" s="70"/>
      <c r="F7" s="70"/>
      <c r="G7" s="70"/>
      <c r="H7" s="70"/>
      <c r="I7" s="70"/>
    </row>
    <row r="8" spans="1:10" ht="63">
      <c r="A8" s="78"/>
      <c r="B8" s="70"/>
      <c r="C8" s="70"/>
      <c r="D8" s="25" t="s">
        <v>0</v>
      </c>
      <c r="E8" s="23" t="s">
        <v>5</v>
      </c>
      <c r="F8" s="23" t="s">
        <v>6</v>
      </c>
      <c r="G8" s="23" t="s">
        <v>13</v>
      </c>
      <c r="H8" s="23" t="s">
        <v>7</v>
      </c>
      <c r="I8" s="23" t="s">
        <v>14</v>
      </c>
    </row>
    <row r="9" spans="1:10">
      <c r="A9" s="21">
        <v>1</v>
      </c>
      <c r="B9" s="21">
        <v>2</v>
      </c>
      <c r="C9" s="21">
        <v>3</v>
      </c>
      <c r="D9" s="23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</row>
    <row r="10" spans="1:10" s="24" customFormat="1" ht="21" customHeight="1">
      <c r="A10" s="79" t="s">
        <v>33</v>
      </c>
      <c r="B10" s="82"/>
      <c r="C10" s="45">
        <v>2022</v>
      </c>
      <c r="D10" s="37">
        <v>13181.67</v>
      </c>
      <c r="E10" s="37">
        <v>0</v>
      </c>
      <c r="F10" s="37">
        <v>0</v>
      </c>
      <c r="G10" s="37">
        <f>G16</f>
        <v>0</v>
      </c>
      <c r="H10" s="37">
        <v>13181.67</v>
      </c>
      <c r="I10" s="37">
        <v>0</v>
      </c>
    </row>
    <row r="11" spans="1:10" s="24" customFormat="1" ht="20.25" customHeight="1">
      <c r="A11" s="80"/>
      <c r="B11" s="83"/>
      <c r="C11" s="45">
        <v>2023</v>
      </c>
      <c r="D11" s="37">
        <v>8816.7000000000007</v>
      </c>
      <c r="E11" s="37">
        <v>0</v>
      </c>
      <c r="F11" s="37">
        <v>0</v>
      </c>
      <c r="G11" s="37">
        <f>G17</f>
        <v>0</v>
      </c>
      <c r="H11" s="37">
        <v>8816.7000000000007</v>
      </c>
      <c r="I11" s="37">
        <v>0</v>
      </c>
    </row>
    <row r="12" spans="1:10" s="24" customFormat="1" ht="20.25" customHeight="1">
      <c r="A12" s="80"/>
      <c r="B12" s="83"/>
      <c r="C12" s="45">
        <v>2024</v>
      </c>
      <c r="D12" s="37">
        <v>6658.8</v>
      </c>
      <c r="E12" s="37">
        <v>0</v>
      </c>
      <c r="F12" s="37">
        <v>0</v>
      </c>
      <c r="G12" s="37">
        <v>0</v>
      </c>
      <c r="H12" s="37">
        <v>6658.8</v>
      </c>
      <c r="I12" s="37">
        <v>0</v>
      </c>
    </row>
    <row r="13" spans="1:10" s="24" customFormat="1" ht="19.5" customHeight="1">
      <c r="A13" s="80"/>
      <c r="B13" s="83"/>
      <c r="C13" s="45">
        <v>2025</v>
      </c>
      <c r="D13" s="37">
        <v>6897.8</v>
      </c>
      <c r="E13" s="37">
        <v>0</v>
      </c>
      <c r="F13" s="37">
        <v>0</v>
      </c>
      <c r="G13" s="37">
        <f t="shared" ref="G13" si="0">G19</f>
        <v>0</v>
      </c>
      <c r="H13" s="37">
        <v>6897.8</v>
      </c>
      <c r="I13" s="37">
        <v>0</v>
      </c>
    </row>
    <row r="14" spans="1:10" s="24" customFormat="1" ht="20.25" customHeight="1">
      <c r="A14" s="81"/>
      <c r="B14" s="84"/>
      <c r="C14" s="45" t="s">
        <v>8</v>
      </c>
      <c r="D14" s="37">
        <f>SUM(D10:D13)</f>
        <v>35554.97</v>
      </c>
      <c r="E14" s="37">
        <v>0</v>
      </c>
      <c r="F14" s="37">
        <v>0</v>
      </c>
      <c r="G14" s="37">
        <f>SUM(G10:G13)</f>
        <v>0</v>
      </c>
      <c r="H14" s="37">
        <f>SUM(H10:H13)</f>
        <v>35554.97</v>
      </c>
      <c r="I14" s="37">
        <v>0</v>
      </c>
      <c r="J14" s="50"/>
    </row>
    <row r="15" spans="1:10">
      <c r="A15" s="44" t="s">
        <v>32</v>
      </c>
      <c r="B15" s="43"/>
      <c r="C15" s="39"/>
      <c r="D15" s="40"/>
      <c r="E15" s="41"/>
      <c r="F15" s="41"/>
      <c r="G15" s="41"/>
      <c r="H15" s="41"/>
      <c r="I15" s="42"/>
    </row>
    <row r="16" spans="1:10">
      <c r="A16" s="69" t="s">
        <v>8</v>
      </c>
      <c r="B16" s="76"/>
      <c r="C16" s="36">
        <v>2022</v>
      </c>
      <c r="D16" s="31">
        <v>13181.67</v>
      </c>
      <c r="E16" s="31">
        <f t="shared" ref="E16:G17" si="1">E22+E53</f>
        <v>0</v>
      </c>
      <c r="F16" s="31">
        <f t="shared" si="1"/>
        <v>0</v>
      </c>
      <c r="G16" s="31">
        <f t="shared" si="1"/>
        <v>0</v>
      </c>
      <c r="H16" s="31">
        <v>13181.67</v>
      </c>
      <c r="I16" s="31">
        <f>I22+I53</f>
        <v>0</v>
      </c>
    </row>
    <row r="17" spans="1:9">
      <c r="A17" s="69"/>
      <c r="B17" s="76"/>
      <c r="C17" s="36">
        <v>2023</v>
      </c>
      <c r="D17" s="31">
        <v>8816.7000000000007</v>
      </c>
      <c r="E17" s="31">
        <f t="shared" si="1"/>
        <v>0</v>
      </c>
      <c r="F17" s="31">
        <f t="shared" si="1"/>
        <v>0</v>
      </c>
      <c r="G17" s="31">
        <f t="shared" si="1"/>
        <v>0</v>
      </c>
      <c r="H17" s="31">
        <v>8816.7000000000007</v>
      </c>
      <c r="I17" s="31">
        <f>I23+I54</f>
        <v>0</v>
      </c>
    </row>
    <row r="18" spans="1:9">
      <c r="A18" s="69"/>
      <c r="B18" s="76"/>
      <c r="C18" s="53">
        <v>2024</v>
      </c>
      <c r="D18" s="31">
        <v>6658.8</v>
      </c>
      <c r="E18" s="31">
        <v>0</v>
      </c>
      <c r="F18" s="31">
        <v>0</v>
      </c>
      <c r="G18" s="31">
        <v>0</v>
      </c>
      <c r="H18" s="31">
        <v>6658.8</v>
      </c>
      <c r="I18" s="31">
        <v>0</v>
      </c>
    </row>
    <row r="19" spans="1:9">
      <c r="A19" s="69"/>
      <c r="B19" s="76"/>
      <c r="C19" s="36">
        <v>2025</v>
      </c>
      <c r="D19" s="31">
        <v>6897.8</v>
      </c>
      <c r="E19" s="31">
        <f>E25+E56</f>
        <v>0</v>
      </c>
      <c r="F19" s="31">
        <f>F25+F56</f>
        <v>0</v>
      </c>
      <c r="G19" s="31">
        <f>G25+G56</f>
        <v>0</v>
      </c>
      <c r="H19" s="31">
        <v>6897.8</v>
      </c>
      <c r="I19" s="31">
        <f>I25+I56</f>
        <v>0</v>
      </c>
    </row>
    <row r="20" spans="1:9">
      <c r="A20" s="69"/>
      <c r="B20" s="76"/>
      <c r="C20" s="36" t="s">
        <v>8</v>
      </c>
      <c r="D20" s="31">
        <f t="shared" ref="D20:I20" si="2">SUM(D16:D19)</f>
        <v>35554.97</v>
      </c>
      <c r="E20" s="31">
        <f t="shared" si="2"/>
        <v>0</v>
      </c>
      <c r="F20" s="31">
        <f t="shared" si="2"/>
        <v>0</v>
      </c>
      <c r="G20" s="31">
        <f t="shared" si="2"/>
        <v>0</v>
      </c>
      <c r="H20" s="31">
        <f t="shared" si="2"/>
        <v>35554.97</v>
      </c>
      <c r="I20" s="31">
        <f t="shared" si="2"/>
        <v>0</v>
      </c>
    </row>
    <row r="21" spans="1:9">
      <c r="A21" s="44" t="s">
        <v>35</v>
      </c>
      <c r="B21" s="43"/>
      <c r="C21" s="39"/>
      <c r="D21" s="40"/>
      <c r="E21" s="41"/>
      <c r="F21" s="41"/>
      <c r="G21" s="41"/>
      <c r="H21" s="41"/>
      <c r="I21" s="42"/>
    </row>
    <row r="22" spans="1:9">
      <c r="A22" s="69" t="s">
        <v>8</v>
      </c>
      <c r="B22" s="70"/>
      <c r="C22" s="23">
        <v>2022</v>
      </c>
      <c r="D22" s="30">
        <v>5886.6</v>
      </c>
      <c r="E22" s="30">
        <f>E27</f>
        <v>0</v>
      </c>
      <c r="F22" s="30">
        <f>F27</f>
        <v>0</v>
      </c>
      <c r="G22" s="30">
        <f>G27+G32+G37+G42+G47</f>
        <v>0</v>
      </c>
      <c r="H22" s="30">
        <v>5886.57</v>
      </c>
      <c r="I22" s="30">
        <f>I27</f>
        <v>0</v>
      </c>
    </row>
    <row r="23" spans="1:9">
      <c r="A23" s="69"/>
      <c r="B23" s="70"/>
      <c r="C23" s="23">
        <v>2023</v>
      </c>
      <c r="D23" s="31">
        <v>6816.7</v>
      </c>
      <c r="E23" s="30">
        <f>E28</f>
        <v>0</v>
      </c>
      <c r="F23" s="30">
        <f>F28</f>
        <v>0</v>
      </c>
      <c r="G23" s="30">
        <f>G28+G33+G38+G43+G48</f>
        <v>0</v>
      </c>
      <c r="H23" s="31">
        <v>6816.7</v>
      </c>
      <c r="I23" s="30">
        <f>I28</f>
        <v>0</v>
      </c>
    </row>
    <row r="24" spans="1:9">
      <c r="A24" s="69"/>
      <c r="B24" s="70"/>
      <c r="C24" s="23">
        <v>2024</v>
      </c>
      <c r="D24" s="30">
        <v>6658.8</v>
      </c>
      <c r="E24" s="30">
        <v>0</v>
      </c>
      <c r="F24" s="30">
        <v>0</v>
      </c>
      <c r="G24" s="30">
        <v>0</v>
      </c>
      <c r="H24" s="30">
        <v>6658.8</v>
      </c>
      <c r="I24" s="30">
        <v>0</v>
      </c>
    </row>
    <row r="25" spans="1:9">
      <c r="A25" s="69"/>
      <c r="B25" s="70"/>
      <c r="C25" s="23">
        <v>2025</v>
      </c>
      <c r="D25" s="30">
        <v>6897.8</v>
      </c>
      <c r="E25" s="30">
        <f t="shared" ref="E25:I25" si="3">E30</f>
        <v>0</v>
      </c>
      <c r="F25" s="30">
        <f t="shared" si="3"/>
        <v>0</v>
      </c>
      <c r="G25" s="30">
        <f t="shared" ref="G25" si="4">G30+G35+G40+G45+G50</f>
        <v>0</v>
      </c>
      <c r="H25" s="30">
        <v>6897.8</v>
      </c>
      <c r="I25" s="30">
        <f t="shared" si="3"/>
        <v>0</v>
      </c>
    </row>
    <row r="26" spans="1:9">
      <c r="A26" s="69"/>
      <c r="B26" s="70"/>
      <c r="C26" s="23" t="s">
        <v>8</v>
      </c>
      <c r="D26" s="32">
        <f>SUM(D22:D25)</f>
        <v>26259.899999999998</v>
      </c>
      <c r="E26" s="32">
        <v>0</v>
      </c>
      <c r="F26" s="32">
        <v>0</v>
      </c>
      <c r="G26" s="32">
        <f>G31+G36+G41+G46+G51</f>
        <v>0</v>
      </c>
      <c r="H26" s="32">
        <f>SUM(H22:H25)</f>
        <v>26259.87</v>
      </c>
      <c r="I26" s="32">
        <v>0</v>
      </c>
    </row>
    <row r="27" spans="1:9" ht="16.5" customHeight="1">
      <c r="A27" s="63" t="s">
        <v>36</v>
      </c>
      <c r="B27" s="74" t="s">
        <v>31</v>
      </c>
      <c r="C27" s="21">
        <v>2022</v>
      </c>
      <c r="D27" s="33">
        <v>94.77</v>
      </c>
      <c r="E27" s="34">
        <v>0</v>
      </c>
      <c r="F27" s="34">
        <v>0</v>
      </c>
      <c r="G27" s="34">
        <v>0</v>
      </c>
      <c r="H27" s="34">
        <v>94.77</v>
      </c>
      <c r="I27" s="34">
        <v>0</v>
      </c>
    </row>
    <row r="28" spans="1:9" ht="16.5" customHeight="1">
      <c r="A28" s="57"/>
      <c r="B28" s="74"/>
      <c r="C28" s="21">
        <v>2023</v>
      </c>
      <c r="D28" s="34">
        <v>213.4</v>
      </c>
      <c r="E28" s="34">
        <v>0</v>
      </c>
      <c r="F28" s="34">
        <v>0</v>
      </c>
      <c r="G28" s="34">
        <v>0</v>
      </c>
      <c r="H28" s="34">
        <v>213.4</v>
      </c>
      <c r="I28" s="34">
        <v>0</v>
      </c>
    </row>
    <row r="29" spans="1:9" ht="16.5" customHeight="1">
      <c r="A29" s="57"/>
      <c r="B29" s="74"/>
      <c r="C29" s="55">
        <v>2024</v>
      </c>
      <c r="D29" s="33">
        <v>103.6</v>
      </c>
      <c r="E29" s="34">
        <v>0</v>
      </c>
      <c r="F29" s="34">
        <v>0</v>
      </c>
      <c r="G29" s="34">
        <v>0</v>
      </c>
      <c r="H29" s="34">
        <v>103.6</v>
      </c>
      <c r="I29" s="34">
        <v>0</v>
      </c>
    </row>
    <row r="30" spans="1:9" ht="16.5" customHeight="1">
      <c r="A30" s="57"/>
      <c r="B30" s="74"/>
      <c r="C30" s="21">
        <v>2025</v>
      </c>
      <c r="D30" s="33">
        <v>103.6</v>
      </c>
      <c r="E30" s="34">
        <v>0</v>
      </c>
      <c r="F30" s="34">
        <v>0</v>
      </c>
      <c r="G30" s="34">
        <v>0</v>
      </c>
      <c r="H30" s="34">
        <v>103.6</v>
      </c>
      <c r="I30" s="34">
        <v>0</v>
      </c>
    </row>
    <row r="31" spans="1:9" ht="16.5" customHeight="1">
      <c r="A31" s="58"/>
      <c r="B31" s="74"/>
      <c r="C31" s="51" t="s">
        <v>8</v>
      </c>
      <c r="D31" s="52">
        <f>SUM(D27:D30)</f>
        <v>515.37</v>
      </c>
      <c r="E31" s="52">
        <f>SUM(E26:E30)</f>
        <v>0</v>
      </c>
      <c r="F31" s="52">
        <f>SUM(F27:F30)</f>
        <v>0</v>
      </c>
      <c r="G31" s="52">
        <f>SUM(G27:G30)</f>
        <v>0</v>
      </c>
      <c r="H31" s="52">
        <f>SUM(H27:H30)</f>
        <v>515.37</v>
      </c>
      <c r="I31" s="52">
        <f>SUM(I27:I30)</f>
        <v>0</v>
      </c>
    </row>
    <row r="32" spans="1:9" ht="16.5" customHeight="1">
      <c r="A32" s="63" t="s">
        <v>37</v>
      </c>
      <c r="B32" s="74" t="s">
        <v>31</v>
      </c>
      <c r="C32" s="21">
        <v>2022</v>
      </c>
      <c r="D32" s="33">
        <v>897.1</v>
      </c>
      <c r="E32" s="34">
        <v>0</v>
      </c>
      <c r="F32" s="34">
        <v>0</v>
      </c>
      <c r="G32" s="34">
        <v>0</v>
      </c>
      <c r="H32" s="34">
        <v>897.1</v>
      </c>
      <c r="I32" s="34">
        <v>0</v>
      </c>
    </row>
    <row r="33" spans="1:9" ht="16.5" customHeight="1">
      <c r="A33" s="57"/>
      <c r="B33" s="74"/>
      <c r="C33" s="21">
        <v>2023</v>
      </c>
      <c r="D33" s="33">
        <v>858.3</v>
      </c>
      <c r="E33" s="34">
        <v>0</v>
      </c>
      <c r="F33" s="34">
        <v>0</v>
      </c>
      <c r="G33" s="34">
        <v>0</v>
      </c>
      <c r="H33" s="34">
        <v>858.3</v>
      </c>
      <c r="I33" s="34">
        <v>0</v>
      </c>
    </row>
    <row r="34" spans="1:9" ht="16.5" customHeight="1">
      <c r="A34" s="57"/>
      <c r="B34" s="74"/>
      <c r="C34" s="55">
        <v>2024</v>
      </c>
      <c r="D34" s="33">
        <v>580.4</v>
      </c>
      <c r="E34" s="34">
        <v>0</v>
      </c>
      <c r="F34" s="34">
        <v>0</v>
      </c>
      <c r="G34" s="34">
        <v>0</v>
      </c>
      <c r="H34" s="34">
        <v>580.4</v>
      </c>
      <c r="I34" s="34">
        <v>0</v>
      </c>
    </row>
    <row r="35" spans="1:9" ht="16.5" customHeight="1">
      <c r="A35" s="57"/>
      <c r="B35" s="74"/>
      <c r="C35" s="21">
        <v>2025</v>
      </c>
      <c r="D35" s="33">
        <v>580.4</v>
      </c>
      <c r="E35" s="34">
        <v>0</v>
      </c>
      <c r="F35" s="34">
        <v>0</v>
      </c>
      <c r="G35" s="34">
        <v>0</v>
      </c>
      <c r="H35" s="34">
        <v>580.4</v>
      </c>
      <c r="I35" s="34">
        <v>0</v>
      </c>
    </row>
    <row r="36" spans="1:9" ht="16.5" customHeight="1">
      <c r="A36" s="58"/>
      <c r="B36" s="74"/>
      <c r="C36" s="51" t="s">
        <v>8</v>
      </c>
      <c r="D36" s="52">
        <f>SUM(D32:D35)</f>
        <v>2916.2000000000003</v>
      </c>
      <c r="E36" s="52">
        <f>SUM(E31:E35)</f>
        <v>0</v>
      </c>
      <c r="F36" s="52">
        <f>SUM(F32:F35)</f>
        <v>0</v>
      </c>
      <c r="G36" s="52">
        <f>SUM(G32:G35)</f>
        <v>0</v>
      </c>
      <c r="H36" s="52">
        <f>SUM(H32:H35)</f>
        <v>2916.2000000000003</v>
      </c>
      <c r="I36" s="52">
        <f>SUM(I32:I35)</f>
        <v>0</v>
      </c>
    </row>
    <row r="37" spans="1:9" ht="16.5" customHeight="1">
      <c r="A37" s="63" t="s">
        <v>38</v>
      </c>
      <c r="B37" s="74" t="s">
        <v>31</v>
      </c>
      <c r="C37" s="21">
        <v>2022</v>
      </c>
      <c r="D37" s="33">
        <f>SUM(E37:I37)</f>
        <v>4894.7</v>
      </c>
      <c r="E37" s="34">
        <v>0</v>
      </c>
      <c r="F37" s="34">
        <v>0</v>
      </c>
      <c r="G37" s="34">
        <v>0</v>
      </c>
      <c r="H37" s="34">
        <v>4894.7</v>
      </c>
      <c r="I37" s="34">
        <v>0</v>
      </c>
    </row>
    <row r="38" spans="1:9" ht="16.5" customHeight="1">
      <c r="A38" s="57"/>
      <c r="B38" s="74"/>
      <c r="C38" s="21">
        <v>2023</v>
      </c>
      <c r="D38" s="33">
        <v>5745</v>
      </c>
      <c r="E38" s="34">
        <v>0</v>
      </c>
      <c r="F38" s="34">
        <v>0</v>
      </c>
      <c r="G38" s="34">
        <v>0</v>
      </c>
      <c r="H38" s="34">
        <v>5745</v>
      </c>
      <c r="I38" s="34">
        <v>0</v>
      </c>
    </row>
    <row r="39" spans="1:9" ht="16.5" customHeight="1">
      <c r="A39" s="57"/>
      <c r="B39" s="74"/>
      <c r="C39" s="55">
        <v>2024</v>
      </c>
      <c r="D39" s="33">
        <v>5974.8</v>
      </c>
      <c r="E39" s="34">
        <v>0</v>
      </c>
      <c r="F39" s="34">
        <v>0</v>
      </c>
      <c r="G39" s="34">
        <v>0</v>
      </c>
      <c r="H39" s="34">
        <v>5974.8</v>
      </c>
      <c r="I39" s="34">
        <v>0</v>
      </c>
    </row>
    <row r="40" spans="1:9" ht="16.5" customHeight="1">
      <c r="A40" s="57"/>
      <c r="B40" s="74"/>
      <c r="C40" s="21">
        <v>2025</v>
      </c>
      <c r="D40" s="33">
        <v>6213.8</v>
      </c>
      <c r="E40" s="34">
        <v>0</v>
      </c>
      <c r="F40" s="34">
        <v>0</v>
      </c>
      <c r="G40" s="34">
        <v>0</v>
      </c>
      <c r="H40" s="34">
        <v>6213.8</v>
      </c>
      <c r="I40" s="34">
        <v>0</v>
      </c>
    </row>
    <row r="41" spans="1:9" ht="16.5" customHeight="1">
      <c r="A41" s="58"/>
      <c r="B41" s="74"/>
      <c r="C41" s="51" t="s">
        <v>8</v>
      </c>
      <c r="D41" s="52">
        <f>SUM(D37:D40)</f>
        <v>22828.3</v>
      </c>
      <c r="E41" s="52">
        <f>SUM(E36:E40)</f>
        <v>0</v>
      </c>
      <c r="F41" s="52">
        <f>SUM(F37:F40)</f>
        <v>0</v>
      </c>
      <c r="G41" s="52">
        <f>SUM(G37:G40)</f>
        <v>0</v>
      </c>
      <c r="H41" s="52">
        <f>SUM(H37:H40)</f>
        <v>22828.3</v>
      </c>
      <c r="I41" s="52">
        <f>SUM(I37:I40)</f>
        <v>0</v>
      </c>
    </row>
    <row r="42" spans="1:9" ht="16.5" customHeight="1">
      <c r="A42" s="63" t="s">
        <v>39</v>
      </c>
      <c r="B42" s="74" t="s">
        <v>31</v>
      </c>
      <c r="C42" s="21">
        <v>2022</v>
      </c>
      <c r="D42" s="33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 ht="16.5" customHeight="1">
      <c r="A43" s="57"/>
      <c r="B43" s="74"/>
      <c r="C43" s="21">
        <v>2023</v>
      </c>
      <c r="D43" s="33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 ht="16.5" customHeight="1">
      <c r="A44" s="57"/>
      <c r="B44" s="74"/>
      <c r="C44" s="55">
        <v>2024</v>
      </c>
      <c r="D44" s="33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 ht="16.5" customHeight="1">
      <c r="A45" s="57"/>
      <c r="B45" s="74"/>
      <c r="C45" s="21">
        <v>2025</v>
      </c>
      <c r="D45" s="33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 ht="16.5" customHeight="1">
      <c r="A46" s="58"/>
      <c r="B46" s="74"/>
      <c r="C46" s="51" t="s">
        <v>8</v>
      </c>
      <c r="D46" s="52">
        <f>SUM(D42:D45)</f>
        <v>0</v>
      </c>
      <c r="E46" s="52">
        <f>SUM(E41:E45)</f>
        <v>0</v>
      </c>
      <c r="F46" s="52">
        <f>SUM(F42:F45)</f>
        <v>0</v>
      </c>
      <c r="G46" s="52">
        <f>SUM(G42:G45)</f>
        <v>0</v>
      </c>
      <c r="H46" s="52">
        <f>SUM(H42:H45)</f>
        <v>0</v>
      </c>
      <c r="I46" s="52">
        <f>SUM(I42:I45)</f>
        <v>0</v>
      </c>
    </row>
    <row r="47" spans="1:9" ht="16.5" customHeight="1">
      <c r="A47" s="63" t="s">
        <v>40</v>
      </c>
      <c r="B47" s="74" t="s">
        <v>41</v>
      </c>
      <c r="C47" s="21">
        <v>2022</v>
      </c>
      <c r="D47" s="33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 ht="16.5" customHeight="1">
      <c r="A48" s="57"/>
      <c r="B48" s="74"/>
      <c r="C48" s="21">
        <v>2023</v>
      </c>
      <c r="D48" s="33">
        <f>SUM(E48:I48)</f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 ht="16.5" customHeight="1">
      <c r="A49" s="57"/>
      <c r="B49" s="74"/>
      <c r="C49" s="55">
        <v>2024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 ht="16.5" customHeight="1">
      <c r="A50" s="57"/>
      <c r="B50" s="74"/>
      <c r="C50" s="21">
        <v>2025</v>
      </c>
      <c r="D50" s="33">
        <f>SUM(E50:I50)</f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 ht="16.5" customHeight="1">
      <c r="A51" s="58"/>
      <c r="B51" s="74"/>
      <c r="C51" s="51" t="s">
        <v>8</v>
      </c>
      <c r="D51" s="52">
        <f>SUM(D47:D50)</f>
        <v>0</v>
      </c>
      <c r="E51" s="52">
        <f>SUM(E46:E50)</f>
        <v>0</v>
      </c>
      <c r="F51" s="52">
        <f>SUM(F47:F50)</f>
        <v>0</v>
      </c>
      <c r="G51" s="52">
        <f>SUM(G47:G50)</f>
        <v>0</v>
      </c>
      <c r="H51" s="52">
        <f>SUM(H47:H50)</f>
        <v>0</v>
      </c>
      <c r="I51" s="52">
        <f>SUM(I47:I50)</f>
        <v>0</v>
      </c>
    </row>
    <row r="52" spans="1:9">
      <c r="A52" s="44" t="s">
        <v>42</v>
      </c>
      <c r="B52" s="46"/>
      <c r="C52" s="39"/>
      <c r="D52" s="40"/>
      <c r="E52" s="41"/>
      <c r="F52" s="41"/>
      <c r="G52" s="41"/>
      <c r="H52" s="41"/>
      <c r="I52" s="42"/>
    </row>
    <row r="53" spans="1:9" ht="16.5" customHeight="1">
      <c r="A53" s="69" t="s">
        <v>8</v>
      </c>
      <c r="B53" s="70"/>
      <c r="C53" s="23">
        <v>2022</v>
      </c>
      <c r="D53" s="30">
        <v>7295.1</v>
      </c>
      <c r="E53" s="30">
        <f t="shared" ref="E53:G54" si="5">E58</f>
        <v>0</v>
      </c>
      <c r="F53" s="30">
        <f t="shared" si="5"/>
        <v>0</v>
      </c>
      <c r="G53" s="30">
        <f t="shared" si="5"/>
        <v>0</v>
      </c>
      <c r="H53" s="30">
        <v>7295.1</v>
      </c>
      <c r="I53" s="30">
        <f>I58</f>
        <v>0</v>
      </c>
    </row>
    <row r="54" spans="1:9" ht="16.5" customHeight="1">
      <c r="A54" s="69"/>
      <c r="B54" s="70"/>
      <c r="C54" s="23">
        <v>2023</v>
      </c>
      <c r="D54" s="30">
        <f>D59</f>
        <v>2000</v>
      </c>
      <c r="E54" s="30">
        <f t="shared" si="5"/>
        <v>0</v>
      </c>
      <c r="F54" s="30">
        <f t="shared" si="5"/>
        <v>0</v>
      </c>
      <c r="G54" s="30">
        <f t="shared" si="5"/>
        <v>0</v>
      </c>
      <c r="H54" s="30">
        <f>H59</f>
        <v>2000</v>
      </c>
      <c r="I54" s="30">
        <f>I59</f>
        <v>0</v>
      </c>
    </row>
    <row r="55" spans="1:9" ht="16.5" customHeight="1">
      <c r="A55" s="69"/>
      <c r="B55" s="70"/>
      <c r="C55" s="54">
        <v>2024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</row>
    <row r="56" spans="1:9" ht="16.5" customHeight="1">
      <c r="A56" s="69"/>
      <c r="B56" s="70"/>
      <c r="C56" s="23">
        <v>2025</v>
      </c>
      <c r="D56" s="30">
        <f t="shared" ref="D56:I56" si="6">D60</f>
        <v>0</v>
      </c>
      <c r="E56" s="30">
        <f t="shared" si="6"/>
        <v>0</v>
      </c>
      <c r="F56" s="30">
        <f t="shared" si="6"/>
        <v>0</v>
      </c>
      <c r="G56" s="30">
        <f t="shared" si="6"/>
        <v>0</v>
      </c>
      <c r="H56" s="30">
        <f t="shared" si="6"/>
        <v>0</v>
      </c>
      <c r="I56" s="30">
        <f t="shared" si="6"/>
        <v>0</v>
      </c>
    </row>
    <row r="57" spans="1:9" ht="16.5" customHeight="1">
      <c r="A57" s="69"/>
      <c r="B57" s="70"/>
      <c r="C57" s="23" t="s">
        <v>8</v>
      </c>
      <c r="D57" s="32">
        <f t="shared" ref="D57:I57" si="7">SUM(D53:D56)</f>
        <v>9295.1</v>
      </c>
      <c r="E57" s="32">
        <f t="shared" si="7"/>
        <v>0</v>
      </c>
      <c r="F57" s="32">
        <f>F58</f>
        <v>0</v>
      </c>
      <c r="G57" s="32">
        <f>G53</f>
        <v>0</v>
      </c>
      <c r="H57" s="32">
        <f t="shared" si="7"/>
        <v>9295.1</v>
      </c>
      <c r="I57" s="32">
        <f t="shared" si="7"/>
        <v>0</v>
      </c>
    </row>
    <row r="58" spans="1:9" ht="17.100000000000001" customHeight="1">
      <c r="A58" s="63" t="s">
        <v>43</v>
      </c>
      <c r="B58" s="71" t="s">
        <v>51</v>
      </c>
      <c r="C58" s="21">
        <v>2022</v>
      </c>
      <c r="D58" s="33">
        <v>7295.1</v>
      </c>
      <c r="E58" s="34">
        <v>0</v>
      </c>
      <c r="F58" s="34">
        <v>0</v>
      </c>
      <c r="G58" s="34">
        <v>0</v>
      </c>
      <c r="H58" s="34">
        <v>7295.1</v>
      </c>
      <c r="I58" s="34">
        <v>0</v>
      </c>
    </row>
    <row r="59" spans="1:9" ht="17.100000000000001" customHeight="1">
      <c r="A59" s="57"/>
      <c r="B59" s="72"/>
      <c r="C59" s="21">
        <v>2023</v>
      </c>
      <c r="D59" s="33">
        <v>2000</v>
      </c>
      <c r="E59" s="34">
        <v>0</v>
      </c>
      <c r="F59" s="34">
        <v>0</v>
      </c>
      <c r="G59" s="34">
        <v>0</v>
      </c>
      <c r="H59" s="34">
        <v>2000</v>
      </c>
      <c r="I59" s="34">
        <v>0</v>
      </c>
    </row>
    <row r="60" spans="1:9" ht="17.100000000000001" customHeight="1">
      <c r="A60" s="57"/>
      <c r="B60" s="72"/>
      <c r="C60" s="21">
        <v>2024</v>
      </c>
      <c r="D60" s="33">
        <f>SUM(E60:I60)</f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 ht="17.100000000000001" customHeight="1">
      <c r="A61" s="57"/>
      <c r="B61" s="72"/>
      <c r="C61" s="55">
        <v>2025</v>
      </c>
      <c r="D61" s="33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 ht="17.100000000000001" customHeight="1">
      <c r="A62" s="58"/>
      <c r="B62" s="73"/>
      <c r="C62" s="51" t="s">
        <v>8</v>
      </c>
      <c r="D62" s="52">
        <f t="shared" ref="D62" si="8">SUM(D58:D60)</f>
        <v>9295.1</v>
      </c>
      <c r="E62" s="52">
        <f>SUM(E58:E61)</f>
        <v>0</v>
      </c>
      <c r="F62" s="52">
        <f>SUM(F58:F61)</f>
        <v>0</v>
      </c>
      <c r="G62" s="52">
        <f>SUM(G58:G61)</f>
        <v>0</v>
      </c>
      <c r="H62" s="52">
        <f>SUM(H58:H61)</f>
        <v>9295.1</v>
      </c>
      <c r="I62" s="52">
        <f>SUM(I58:I61)</f>
        <v>0</v>
      </c>
    </row>
    <row r="63" spans="1:9" ht="21" customHeight="1">
      <c r="E63" s="35"/>
      <c r="F63" s="35"/>
      <c r="G63" s="35"/>
      <c r="H63" s="35"/>
      <c r="I63" s="35"/>
    </row>
  </sheetData>
  <mergeCells count="25">
    <mergeCell ref="G1:I3"/>
    <mergeCell ref="A16:A20"/>
    <mergeCell ref="B16:B20"/>
    <mergeCell ref="A7:A8"/>
    <mergeCell ref="B7:B8"/>
    <mergeCell ref="C7:C8"/>
    <mergeCell ref="D7:I7"/>
    <mergeCell ref="A10:A14"/>
    <mergeCell ref="B10:B14"/>
    <mergeCell ref="A27:A31"/>
    <mergeCell ref="B27:B31"/>
    <mergeCell ref="A22:A26"/>
    <mergeCell ref="B22:B26"/>
    <mergeCell ref="A32:A36"/>
    <mergeCell ref="B32:B36"/>
    <mergeCell ref="A53:A57"/>
    <mergeCell ref="B53:B57"/>
    <mergeCell ref="A58:A62"/>
    <mergeCell ref="B58:B62"/>
    <mergeCell ref="A37:A41"/>
    <mergeCell ref="B37:B41"/>
    <mergeCell ref="A42:A46"/>
    <mergeCell ref="B42:B46"/>
    <mergeCell ref="A47:A51"/>
    <mergeCell ref="B47:B51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2023-10-04T08:33:33Z</cp:lastPrinted>
  <dcterms:created xsi:type="dcterms:W3CDTF">2013-05-31T09:08:35Z</dcterms:created>
  <dcterms:modified xsi:type="dcterms:W3CDTF">2023-10-04T08:34:31Z</dcterms:modified>
</cp:coreProperties>
</file>